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latka\Documents\Nova mapa PRIJENOS\MOJA MAPA 16.05.16\FIN. IZVJ. 2021\FINAN. IZVJ.2023\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E304" i="9" s="1"/>
  <c r="B304" i="9" s="1"/>
  <c r="G304" i="9"/>
  <c r="F304" i="9"/>
  <c r="H303" i="9"/>
  <c r="G303" i="9"/>
  <c r="E303" i="9" s="1"/>
  <c r="B303" i="9" s="1"/>
  <c r="F303" i="9"/>
  <c r="H302" i="9"/>
  <c r="E302" i="9" s="1"/>
  <c r="B302" i="9" s="1"/>
  <c r="G302" i="9"/>
  <c r="F302" i="9"/>
  <c r="H301" i="9"/>
  <c r="G301" i="9"/>
  <c r="E301" i="9" s="1"/>
  <c r="B301" i="9" s="1"/>
  <c r="F301" i="9"/>
  <c r="H300" i="9"/>
  <c r="G300" i="9"/>
  <c r="F300" i="9"/>
  <c r="H299" i="9"/>
  <c r="E299" i="9" s="1"/>
  <c r="B299" i="9" s="1"/>
  <c r="G299" i="9"/>
  <c r="F299" i="9"/>
  <c r="H298" i="9"/>
  <c r="E298" i="9" s="1"/>
  <c r="B298" i="9" s="1"/>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H288" i="9"/>
  <c r="G288" i="9"/>
  <c r="F288" i="9"/>
  <c r="H287" i="9"/>
  <c r="G287" i="9"/>
  <c r="E287" i="9" s="1"/>
  <c r="B287" i="9" s="1"/>
  <c r="F287" i="9"/>
  <c r="H286" i="9"/>
  <c r="G286" i="9"/>
  <c r="F286" i="9"/>
  <c r="F285" i="9"/>
  <c r="H284" i="9"/>
  <c r="G284" i="9"/>
  <c r="E284" i="9" s="1"/>
  <c r="B284" i="9" s="1"/>
  <c r="F284" i="9"/>
  <c r="H283" i="9"/>
  <c r="E283" i="9" s="1"/>
  <c r="B283" i="9" s="1"/>
  <c r="G283" i="9"/>
  <c r="F283" i="9"/>
  <c r="H282" i="9"/>
  <c r="G282" i="9"/>
  <c r="F282" i="9"/>
  <c r="E282" i="9"/>
  <c r="B282" i="9" s="1"/>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L237" i="9"/>
  <c r="E237" i="9"/>
  <c r="B237" i="9" s="1"/>
  <c r="M236" i="9"/>
  <c r="L236" i="9"/>
  <c r="F236" i="9"/>
  <c r="E236" i="9"/>
  <c r="B236" i="9" s="1"/>
  <c r="M235" i="9"/>
  <c r="L235" i="9"/>
  <c r="F235" i="9" s="1"/>
  <c r="B235" i="9" s="1"/>
  <c r="E235" i="9"/>
  <c r="M234" i="9"/>
  <c r="L234" i="9"/>
  <c r="F234" i="9" s="1"/>
  <c r="B234" i="9" s="1"/>
  <c r="E234" i="9"/>
  <c r="M233" i="9"/>
  <c r="F233" i="9" s="1"/>
  <c r="L233" i="9"/>
  <c r="E233" i="9"/>
  <c r="M232" i="9"/>
  <c r="L232" i="9"/>
  <c r="F232" i="9"/>
  <c r="E232" i="9"/>
  <c r="B232" i="9" s="1"/>
  <c r="M231" i="9"/>
  <c r="L231" i="9"/>
  <c r="F231" i="9" s="1"/>
  <c r="B231" i="9" s="1"/>
  <c r="E231" i="9"/>
  <c r="M230" i="9"/>
  <c r="L230" i="9"/>
  <c r="F230" i="9" s="1"/>
  <c r="B230" i="9" s="1"/>
  <c r="E230" i="9"/>
  <c r="M229" i="9"/>
  <c r="F229" i="9" s="1"/>
  <c r="L229" i="9"/>
  <c r="E229" i="9"/>
  <c r="M228" i="9"/>
  <c r="L228" i="9"/>
  <c r="F228" i="9"/>
  <c r="E228" i="9"/>
  <c r="B228" i="9"/>
  <c r="M227" i="9"/>
  <c r="L227" i="9"/>
  <c r="F227" i="9" s="1"/>
  <c r="E227" i="9"/>
  <c r="B227" i="9" s="1"/>
  <c r="M226" i="9"/>
  <c r="L226" i="9"/>
  <c r="F226" i="9"/>
  <c r="B226" i="9" s="1"/>
  <c r="E226" i="9"/>
  <c r="M225" i="9"/>
  <c r="L225" i="9"/>
  <c r="F225" i="9" s="1"/>
  <c r="B225" i="9" s="1"/>
  <c r="E225" i="9"/>
  <c r="M224" i="9"/>
  <c r="L224" i="9"/>
  <c r="F224" i="9" s="1"/>
  <c r="B224" i="9" s="1"/>
  <c r="E224" i="9"/>
  <c r="M223" i="9"/>
  <c r="L223" i="9"/>
  <c r="F223" i="9" s="1"/>
  <c r="E223" i="9"/>
  <c r="M222" i="9"/>
  <c r="L222" i="9"/>
  <c r="F222" i="9"/>
  <c r="E222" i="9"/>
  <c r="B222" i="9" s="1"/>
  <c r="M221" i="9"/>
  <c r="L221" i="9"/>
  <c r="F221" i="9" s="1"/>
  <c r="B221" i="9" s="1"/>
  <c r="E221" i="9"/>
  <c r="M220" i="9"/>
  <c r="L220" i="9"/>
  <c r="E220" i="9"/>
  <c r="M219" i="9"/>
  <c r="L219" i="9"/>
  <c r="E219" i="9"/>
  <c r="M218" i="9"/>
  <c r="F218" i="9" s="1"/>
  <c r="L218" i="9"/>
  <c r="E218" i="9"/>
  <c r="M217" i="9"/>
  <c r="L217" i="9"/>
  <c r="E217" i="9"/>
  <c r="M216" i="9"/>
  <c r="L216" i="9"/>
  <c r="F216" i="9" s="1"/>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F56" i="9"/>
  <c r="H55" i="9"/>
  <c r="E55" i="9" s="1"/>
  <c r="G55" i="9"/>
  <c r="F55" i="9"/>
  <c r="B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G39" i="9"/>
  <c r="F39" i="9"/>
  <c r="B39" i="9"/>
  <c r="H38" i="9"/>
  <c r="E38" i="9" s="1"/>
  <c r="B38" i="9" s="1"/>
  <c r="G38" i="9"/>
  <c r="F38" i="9"/>
  <c r="H37" i="9"/>
  <c r="G37" i="9"/>
  <c r="E37" i="9" s="1"/>
  <c r="B37" i="9" s="1"/>
  <c r="F37" i="9"/>
  <c r="H36" i="9"/>
  <c r="G36" i="9"/>
  <c r="E36" i="9" s="1"/>
  <c r="B36" i="9" s="1"/>
  <c r="F36" i="9"/>
  <c r="H35" i="9"/>
  <c r="E35" i="9" s="1"/>
  <c r="G35" i="9"/>
  <c r="F35" i="9"/>
  <c r="B35" i="9"/>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C1555" i="1" s="1"/>
  <c r="D75" i="8"/>
  <c r="D70" i="8"/>
  <c r="D65" i="8"/>
  <c r="D60" i="8"/>
  <c r="C1535" i="1" s="1"/>
  <c r="H1535" i="1" s="1"/>
  <c r="D55" i="8"/>
  <c r="D50" i="8"/>
  <c r="D44" i="8"/>
  <c r="D36" i="8"/>
  <c r="D26" i="8"/>
  <c r="D24" i="8" s="1"/>
  <c r="C1499" i="1" s="1"/>
  <c r="G1499" i="1" s="1"/>
  <c r="D18" i="8"/>
  <c r="D8" i="8"/>
  <c r="C1483" i="1" s="1"/>
  <c r="G1483" i="1" s="1"/>
  <c r="D6" i="8"/>
  <c r="C1481" i="1" s="1"/>
  <c r="H1481" i="1" s="1"/>
  <c r="E44" i="7"/>
  <c r="D44" i="7"/>
  <c r="E39" i="7"/>
  <c r="D39" i="7"/>
  <c r="D38" i="7" s="1"/>
  <c r="E38" i="7"/>
  <c r="E30" i="7"/>
  <c r="D30" i="7"/>
  <c r="E23" i="7"/>
  <c r="E22" i="7" s="1"/>
  <c r="I30" i="3" s="1"/>
  <c r="D23" i="7"/>
  <c r="D22"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D245" i="5"/>
  <c r="F244" i="5"/>
  <c r="F243" i="5"/>
  <c r="E242" i="5"/>
  <c r="D1219" i="1" s="1"/>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154" i="1" s="1"/>
  <c r="D180" i="5"/>
  <c r="D177" i="5" s="1"/>
  <c r="G308"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E78" i="5" s="1"/>
  <c r="D1056" i="1" s="1"/>
  <c r="D79" i="5"/>
  <c r="D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G1030" i="1" s="1"/>
  <c r="D52" i="5"/>
  <c r="F52" i="5" s="1"/>
  <c r="F51" i="5"/>
  <c r="F50" i="5"/>
  <c r="F49" i="5"/>
  <c r="F48" i="5"/>
  <c r="F47" i="5"/>
  <c r="F46" i="5"/>
  <c r="F45" i="5"/>
  <c r="E45" i="5"/>
  <c r="D1023" i="1" s="1"/>
  <c r="G1023" i="1" s="1"/>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G997" i="1" s="1"/>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3" i="4"/>
  <c r="F638" i="4"/>
  <c r="F637" i="4"/>
  <c r="F634" i="4"/>
  <c r="F633" i="4"/>
  <c r="E632" i="4"/>
  <c r="E625" i="4" s="1"/>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E567" i="4" s="1"/>
  <c r="D574" i="4"/>
  <c r="F574" i="4" s="1"/>
  <c r="F573" i="4"/>
  <c r="F572" i="4"/>
  <c r="F571" i="4"/>
  <c r="E571" i="4"/>
  <c r="D571" i="4"/>
  <c r="F570" i="4"/>
  <c r="F569" i="4"/>
  <c r="F568"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G1554" i="1"/>
  <c r="C1554" i="1"/>
  <c r="H1554" i="1" s="1"/>
  <c r="C1553" i="1"/>
  <c r="H1552" i="1"/>
  <c r="C1552" i="1"/>
  <c r="G1552" i="1" s="1"/>
  <c r="H1551" i="1"/>
  <c r="G1551" i="1"/>
  <c r="C1551" i="1"/>
  <c r="G1550" i="1"/>
  <c r="C1550" i="1"/>
  <c r="H1550" i="1" s="1"/>
  <c r="C1549" i="1"/>
  <c r="C1548" i="1"/>
  <c r="H1547" i="1"/>
  <c r="G1547" i="1"/>
  <c r="C1547" i="1"/>
  <c r="H1546" i="1"/>
  <c r="C1546" i="1"/>
  <c r="G1546" i="1" s="1"/>
  <c r="G1545" i="1"/>
  <c r="C1545" i="1"/>
  <c r="H1545" i="1" s="1"/>
  <c r="C1544" i="1"/>
  <c r="G1544" i="1" s="1"/>
  <c r="H1543" i="1"/>
  <c r="G1543" i="1"/>
  <c r="C1543" i="1"/>
  <c r="C1542" i="1"/>
  <c r="C1541" i="1"/>
  <c r="H1541" i="1" s="1"/>
  <c r="C1540" i="1"/>
  <c r="H1539" i="1"/>
  <c r="G1539" i="1"/>
  <c r="C1539" i="1"/>
  <c r="H1538" i="1"/>
  <c r="C1538" i="1"/>
  <c r="G1538" i="1" s="1"/>
  <c r="G1537" i="1"/>
  <c r="C1537" i="1"/>
  <c r="H1537" i="1" s="1"/>
  <c r="C1536" i="1"/>
  <c r="G1536" i="1" s="1"/>
  <c r="G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C1509" i="1"/>
  <c r="H1509" i="1" s="1"/>
  <c r="C1508" i="1"/>
  <c r="H1507" i="1"/>
  <c r="G1507" i="1"/>
  <c r="C1507" i="1"/>
  <c r="H1506" i="1"/>
  <c r="G1506" i="1"/>
  <c r="C1506" i="1"/>
  <c r="C1505" i="1"/>
  <c r="H1504" i="1"/>
  <c r="C1504" i="1"/>
  <c r="G1504" i="1" s="1"/>
  <c r="C1503" i="1"/>
  <c r="H1503" i="1" s="1"/>
  <c r="C1502" i="1"/>
  <c r="C1500" i="1"/>
  <c r="G1498" i="1"/>
  <c r="C1498" i="1"/>
  <c r="H1498" i="1" s="1"/>
  <c r="G1497" i="1"/>
  <c r="C1497" i="1"/>
  <c r="H1497" i="1" s="1"/>
  <c r="H1496" i="1"/>
  <c r="C1496" i="1"/>
  <c r="G1496" i="1" s="1"/>
  <c r="H1495" i="1"/>
  <c r="G1495" i="1"/>
  <c r="C1495" i="1"/>
  <c r="H1494" i="1"/>
  <c r="G1494" i="1"/>
  <c r="C1494" i="1"/>
  <c r="G1493" i="1"/>
  <c r="C1493" i="1"/>
  <c r="H1493" i="1" s="1"/>
  <c r="H1492" i="1"/>
  <c r="C1492" i="1"/>
  <c r="G1492" i="1" s="1"/>
  <c r="C1491" i="1"/>
  <c r="H1491" i="1" s="1"/>
  <c r="C1490" i="1"/>
  <c r="G1489" i="1"/>
  <c r="C1489" i="1"/>
  <c r="H1489" i="1" s="1"/>
  <c r="C1488" i="1"/>
  <c r="C1487" i="1"/>
  <c r="H1486" i="1"/>
  <c r="G1486" i="1"/>
  <c r="C1486" i="1"/>
  <c r="C1485" i="1"/>
  <c r="H1485" i="1" s="1"/>
  <c r="C1484" i="1"/>
  <c r="H1482" i="1"/>
  <c r="G1482" i="1"/>
  <c r="C1482" i="1"/>
  <c r="G1480" i="1"/>
  <c r="C1480" i="1"/>
  <c r="J1479" i="1"/>
  <c r="H1479" i="1"/>
  <c r="G1479" i="1"/>
  <c r="I1479" i="1" s="1"/>
  <c r="D1479" i="1"/>
  <c r="C1479" i="1"/>
  <c r="D1478" i="1"/>
  <c r="C1478" i="1"/>
  <c r="G1477" i="1"/>
  <c r="D1477" i="1"/>
  <c r="C1477" i="1"/>
  <c r="D1476" i="1"/>
  <c r="H1476" i="1" s="1"/>
  <c r="C1476" i="1"/>
  <c r="D1475" i="1"/>
  <c r="C1475" i="1"/>
  <c r="H1474" i="1"/>
  <c r="D1474" i="1"/>
  <c r="C1474" i="1"/>
  <c r="D1473" i="1"/>
  <c r="C1473" i="1"/>
  <c r="D1472" i="1"/>
  <c r="C1472" i="1"/>
  <c r="H1471" i="1"/>
  <c r="D1471" i="1"/>
  <c r="C1471" i="1"/>
  <c r="D1470" i="1"/>
  <c r="C1470" i="1"/>
  <c r="H1469" i="1"/>
  <c r="D1469" i="1"/>
  <c r="C1469" i="1"/>
  <c r="G1469" i="1" s="1"/>
  <c r="J1468" i="1"/>
  <c r="D1468" i="1"/>
  <c r="G1468" i="1" s="1"/>
  <c r="C1468" i="1"/>
  <c r="J1467" i="1"/>
  <c r="D1467" i="1"/>
  <c r="H1467" i="1" s="1"/>
  <c r="C1467" i="1"/>
  <c r="H1466" i="1"/>
  <c r="D1466" i="1"/>
  <c r="J1466" i="1" s="1"/>
  <c r="C1466" i="1"/>
  <c r="D1465" i="1"/>
  <c r="C1465" i="1"/>
  <c r="J1465" i="1" s="1"/>
  <c r="J1464" i="1"/>
  <c r="H1464" i="1"/>
  <c r="D1464" i="1"/>
  <c r="G1464" i="1" s="1"/>
  <c r="C1464" i="1"/>
  <c r="D1463" i="1"/>
  <c r="C1463" i="1"/>
  <c r="H1462" i="1"/>
  <c r="G1462" i="1"/>
  <c r="I1462" i="1" s="1"/>
  <c r="D1462" i="1"/>
  <c r="J1462" i="1" s="1"/>
  <c r="C1462" i="1"/>
  <c r="H1461" i="1"/>
  <c r="G1461" i="1"/>
  <c r="D1461" i="1"/>
  <c r="C1461" i="1"/>
  <c r="D1460" i="1"/>
  <c r="C1460" i="1"/>
  <c r="D1459" i="1"/>
  <c r="C1459" i="1"/>
  <c r="J1458" i="1"/>
  <c r="D1458" i="1"/>
  <c r="C1458" i="1"/>
  <c r="D1457" i="1"/>
  <c r="C1457" i="1"/>
  <c r="D1456" i="1"/>
  <c r="J1456" i="1" s="1"/>
  <c r="C1456" i="1"/>
  <c r="H1455" i="1"/>
  <c r="D1455" i="1"/>
  <c r="C1455" i="1"/>
  <c r="C1454" i="1"/>
  <c r="J1452" i="1"/>
  <c r="D1452" i="1"/>
  <c r="C1452" i="1"/>
  <c r="J1451" i="1"/>
  <c r="G1451" i="1"/>
  <c r="I1451" i="1" s="1"/>
  <c r="D1451" i="1"/>
  <c r="H1451" i="1" s="1"/>
  <c r="C1451" i="1"/>
  <c r="H1450" i="1"/>
  <c r="D1450" i="1"/>
  <c r="C1450" i="1"/>
  <c r="J1449" i="1"/>
  <c r="H1449" i="1"/>
  <c r="G1449" i="1"/>
  <c r="D1449" i="1"/>
  <c r="C1449" i="1"/>
  <c r="J1448" i="1"/>
  <c r="D1448" i="1"/>
  <c r="C1448" i="1"/>
  <c r="J1447" i="1"/>
  <c r="G1447" i="1"/>
  <c r="I1447" i="1" s="1"/>
  <c r="D1447" i="1"/>
  <c r="H1447" i="1" s="1"/>
  <c r="C1447" i="1"/>
  <c r="H1446" i="1"/>
  <c r="D1446" i="1"/>
  <c r="C1446" i="1"/>
  <c r="J1445" i="1"/>
  <c r="G1445" i="1"/>
  <c r="D1445" i="1"/>
  <c r="C1445" i="1"/>
  <c r="D1444" i="1"/>
  <c r="C1444" i="1"/>
  <c r="H1444" i="1" s="1"/>
  <c r="D1443" i="1"/>
  <c r="C1443" i="1"/>
  <c r="D1442" i="1"/>
  <c r="C1442" i="1"/>
  <c r="D1441" i="1"/>
  <c r="G1441" i="1" s="1"/>
  <c r="C1441" i="1"/>
  <c r="G1440" i="1"/>
  <c r="D1440" i="1"/>
  <c r="C1440" i="1"/>
  <c r="D1439" i="1"/>
  <c r="C1439" i="1"/>
  <c r="D1438" i="1"/>
  <c r="D1437" i="1"/>
  <c r="G1434" i="1"/>
  <c r="D1434" i="1"/>
  <c r="C1434" i="1"/>
  <c r="H1434" i="1" s="1"/>
  <c r="D1433" i="1"/>
  <c r="G1433" i="1" s="1"/>
  <c r="C1433" i="1"/>
  <c r="D1432" i="1"/>
  <c r="C1432" i="1"/>
  <c r="D1431" i="1"/>
  <c r="C1431" i="1"/>
  <c r="G1430" i="1"/>
  <c r="D1430" i="1"/>
  <c r="C1430" i="1"/>
  <c r="H1430" i="1" s="1"/>
  <c r="D1429" i="1"/>
  <c r="G1429" i="1" s="1"/>
  <c r="C1429" i="1"/>
  <c r="G1428" i="1"/>
  <c r="D1428" i="1"/>
  <c r="C1428" i="1"/>
  <c r="H1428" i="1" s="1"/>
  <c r="D1427" i="1"/>
  <c r="C1427" i="1"/>
  <c r="D1426" i="1"/>
  <c r="C1426" i="1"/>
  <c r="G1425" i="1"/>
  <c r="D1425" i="1"/>
  <c r="C1425" i="1"/>
  <c r="D1424" i="1"/>
  <c r="G1424" i="1" s="1"/>
  <c r="C1424" i="1"/>
  <c r="D1423" i="1"/>
  <c r="G1422" i="1"/>
  <c r="D1422" i="1"/>
  <c r="C1422" i="1"/>
  <c r="H1422" i="1" s="1"/>
  <c r="D1421" i="1"/>
  <c r="G1421" i="1" s="1"/>
  <c r="C1421" i="1"/>
  <c r="D1420" i="1"/>
  <c r="C1420" i="1"/>
  <c r="D1419" i="1"/>
  <c r="C1419" i="1"/>
  <c r="G1418" i="1"/>
  <c r="D1418" i="1"/>
  <c r="C1418" i="1"/>
  <c r="H1418" i="1" s="1"/>
  <c r="G1417" i="1"/>
  <c r="D1417" i="1"/>
  <c r="C1417" i="1"/>
  <c r="D1416" i="1"/>
  <c r="C1416" i="1"/>
  <c r="D1415" i="1"/>
  <c r="C1415" i="1"/>
  <c r="D1414" i="1"/>
  <c r="G1414" i="1" s="1"/>
  <c r="C1414" i="1"/>
  <c r="H1414" i="1" s="1"/>
  <c r="D1413" i="1"/>
  <c r="G1413" i="1" s="1"/>
  <c r="C1413" i="1"/>
  <c r="C1412" i="1"/>
  <c r="D1411" i="1"/>
  <c r="C1411" i="1"/>
  <c r="D1410" i="1"/>
  <c r="C1410" i="1"/>
  <c r="G1409" i="1"/>
  <c r="D1409" i="1"/>
  <c r="C1409" i="1"/>
  <c r="D1407" i="1"/>
  <c r="C1407" i="1"/>
  <c r="G1406" i="1"/>
  <c r="D1406" i="1"/>
  <c r="C1406" i="1"/>
  <c r="H1406" i="1" s="1"/>
  <c r="D1405" i="1"/>
  <c r="G1405" i="1" s="1"/>
  <c r="C1405" i="1"/>
  <c r="D1404" i="1"/>
  <c r="C1404" i="1"/>
  <c r="D1403" i="1"/>
  <c r="C1403" i="1"/>
  <c r="G1402" i="1"/>
  <c r="D1402" i="1"/>
  <c r="C1402" i="1"/>
  <c r="H1402" i="1" s="1"/>
  <c r="G1401" i="1"/>
  <c r="D1401" i="1"/>
  <c r="C1401" i="1"/>
  <c r="D1400" i="1"/>
  <c r="C1400" i="1"/>
  <c r="D1399" i="1"/>
  <c r="C1399" i="1"/>
  <c r="G1398" i="1"/>
  <c r="D1398" i="1"/>
  <c r="C1398" i="1"/>
  <c r="H1398" i="1" s="1"/>
  <c r="D1397" i="1"/>
  <c r="G1397" i="1" s="1"/>
  <c r="C1397" i="1"/>
  <c r="D1396" i="1"/>
  <c r="C1396" i="1"/>
  <c r="D1395" i="1"/>
  <c r="C1395" i="1"/>
  <c r="D1394" i="1"/>
  <c r="C1394" i="1"/>
  <c r="G1393" i="1"/>
  <c r="D1393" i="1"/>
  <c r="C1393" i="1"/>
  <c r="G1392" i="1"/>
  <c r="D1392" i="1"/>
  <c r="C1392" i="1"/>
  <c r="D1391" i="1"/>
  <c r="C1391" i="1"/>
  <c r="G1390" i="1"/>
  <c r="D1390" i="1"/>
  <c r="C1390" i="1"/>
  <c r="H1390" i="1" s="1"/>
  <c r="G1389" i="1"/>
  <c r="D1389" i="1"/>
  <c r="C1389" i="1"/>
  <c r="D1388" i="1"/>
  <c r="C1388" i="1"/>
  <c r="G1388" i="1" s="1"/>
  <c r="D1387" i="1"/>
  <c r="C1387" i="1"/>
  <c r="G1386" i="1"/>
  <c r="D1386" i="1"/>
  <c r="C1386" i="1"/>
  <c r="H1386" i="1" s="1"/>
  <c r="D1385" i="1"/>
  <c r="G1385" i="1" s="1"/>
  <c r="C1385" i="1"/>
  <c r="D1384" i="1"/>
  <c r="C1384" i="1"/>
  <c r="D1383" i="1"/>
  <c r="C1383" i="1"/>
  <c r="D1382" i="1"/>
  <c r="C1382" i="1"/>
  <c r="D1381" i="1"/>
  <c r="G1381" i="1" s="1"/>
  <c r="C1381" i="1"/>
  <c r="D1380" i="1"/>
  <c r="C1380" i="1"/>
  <c r="H1380" i="1" s="1"/>
  <c r="D1379" i="1"/>
  <c r="C1379" i="1"/>
  <c r="D1378" i="1"/>
  <c r="C1378" i="1"/>
  <c r="G1377" i="1"/>
  <c r="D1377" i="1"/>
  <c r="C1377" i="1"/>
  <c r="D1376" i="1"/>
  <c r="G1376" i="1" s="1"/>
  <c r="C1376" i="1"/>
  <c r="D1375" i="1"/>
  <c r="C1375" i="1"/>
  <c r="D1374" i="1"/>
  <c r="C1374" i="1"/>
  <c r="D1373" i="1"/>
  <c r="G1373" i="1" s="1"/>
  <c r="C1373" i="1"/>
  <c r="G1372" i="1"/>
  <c r="D1372" i="1"/>
  <c r="C1372" i="1"/>
  <c r="H1372" i="1" s="1"/>
  <c r="D1371" i="1"/>
  <c r="C1371" i="1"/>
  <c r="G1370" i="1"/>
  <c r="D1370" i="1"/>
  <c r="C1370" i="1"/>
  <c r="H1370" i="1" s="1"/>
  <c r="G1369" i="1"/>
  <c r="D1369" i="1"/>
  <c r="C1369" i="1"/>
  <c r="D1368" i="1"/>
  <c r="C1368" i="1"/>
  <c r="D1367" i="1"/>
  <c r="C1367" i="1"/>
  <c r="D1366" i="1"/>
  <c r="C1366" i="1"/>
  <c r="H1366" i="1" s="1"/>
  <c r="D1365" i="1"/>
  <c r="G1365" i="1" s="1"/>
  <c r="C1365" i="1"/>
  <c r="G1364" i="1"/>
  <c r="D1364" i="1"/>
  <c r="C1364" i="1"/>
  <c r="H1364" i="1" s="1"/>
  <c r="D1363" i="1"/>
  <c r="C1363" i="1"/>
  <c r="D1362" i="1"/>
  <c r="C1362" i="1"/>
  <c r="G1361" i="1"/>
  <c r="D1361" i="1"/>
  <c r="C1361" i="1"/>
  <c r="G1360" i="1"/>
  <c r="D1360" i="1"/>
  <c r="C1360" i="1"/>
  <c r="D1359" i="1"/>
  <c r="C1359" i="1"/>
  <c r="D1358" i="1"/>
  <c r="C1358" i="1"/>
  <c r="H1358" i="1" s="1"/>
  <c r="G1357" i="1"/>
  <c r="D1357" i="1"/>
  <c r="C1357" i="1"/>
  <c r="D1356" i="1"/>
  <c r="G1356" i="1" s="1"/>
  <c r="C1356" i="1"/>
  <c r="D1355" i="1"/>
  <c r="C1355" i="1"/>
  <c r="G1354" i="1"/>
  <c r="D1354" i="1"/>
  <c r="C1354" i="1"/>
  <c r="H1354" i="1" s="1"/>
  <c r="D1353" i="1"/>
  <c r="G1353" i="1" s="1"/>
  <c r="C1353" i="1"/>
  <c r="D1352" i="1"/>
  <c r="C1352" i="1"/>
  <c r="D1351" i="1"/>
  <c r="C1351" i="1"/>
  <c r="G1350" i="1"/>
  <c r="D1350" i="1"/>
  <c r="C1350" i="1"/>
  <c r="H1350" i="1" s="1"/>
  <c r="D1349" i="1"/>
  <c r="G1349" i="1" s="1"/>
  <c r="C1349" i="1"/>
  <c r="G1348" i="1"/>
  <c r="D1348" i="1"/>
  <c r="C1348" i="1"/>
  <c r="H1348" i="1" s="1"/>
  <c r="D1347" i="1"/>
  <c r="C1347" i="1"/>
  <c r="D1346" i="1"/>
  <c r="C1346" i="1"/>
  <c r="G1345" i="1"/>
  <c r="D1345" i="1"/>
  <c r="C1345" i="1"/>
  <c r="D1344" i="1"/>
  <c r="G1344" i="1" s="1"/>
  <c r="C1344" i="1"/>
  <c r="D1343" i="1"/>
  <c r="C1343" i="1"/>
  <c r="G1342" i="1"/>
  <c r="D1342" i="1"/>
  <c r="C1342" i="1"/>
  <c r="H1342" i="1" s="1"/>
  <c r="D1341" i="1"/>
  <c r="G1341" i="1" s="1"/>
  <c r="C1341" i="1"/>
  <c r="D1340" i="1"/>
  <c r="C1340" i="1"/>
  <c r="D1339" i="1"/>
  <c r="C1339" i="1"/>
  <c r="G1338" i="1"/>
  <c r="D1338" i="1"/>
  <c r="C1338" i="1"/>
  <c r="H1338" i="1" s="1"/>
  <c r="G1337" i="1"/>
  <c r="D1337" i="1"/>
  <c r="C1337" i="1"/>
  <c r="D1336" i="1"/>
  <c r="C1336" i="1"/>
  <c r="D1335" i="1"/>
  <c r="C1335" i="1"/>
  <c r="G1334" i="1"/>
  <c r="D1334" i="1"/>
  <c r="C1334" i="1"/>
  <c r="H1334" i="1" s="1"/>
  <c r="D1333" i="1"/>
  <c r="G1333" i="1" s="1"/>
  <c r="C1333" i="1"/>
  <c r="D1332" i="1"/>
  <c r="C1332" i="1"/>
  <c r="D1331" i="1"/>
  <c r="C1331" i="1"/>
  <c r="D1330" i="1"/>
  <c r="C1330" i="1"/>
  <c r="D1328" i="1"/>
  <c r="C1328" i="1"/>
  <c r="D1327" i="1"/>
  <c r="C1327" i="1"/>
  <c r="G1326" i="1"/>
  <c r="D1326" i="1"/>
  <c r="C1326" i="1"/>
  <c r="H1326" i="1" s="1"/>
  <c r="G1325" i="1"/>
  <c r="D1325" i="1"/>
  <c r="C1325" i="1"/>
  <c r="D1324" i="1"/>
  <c r="C1324" i="1"/>
  <c r="D1323" i="1"/>
  <c r="C1323" i="1"/>
  <c r="G1322" i="1"/>
  <c r="D1322" i="1"/>
  <c r="C1322" i="1"/>
  <c r="H1322" i="1" s="1"/>
  <c r="D1321" i="1"/>
  <c r="G1321" i="1" s="1"/>
  <c r="C1321" i="1"/>
  <c r="D1320" i="1"/>
  <c r="C1320" i="1"/>
  <c r="D1319" i="1"/>
  <c r="C1319" i="1"/>
  <c r="D1318" i="1"/>
  <c r="C1318" i="1"/>
  <c r="G1317" i="1"/>
  <c r="D1317" i="1"/>
  <c r="C1317" i="1"/>
  <c r="D1316" i="1"/>
  <c r="D1315" i="1"/>
  <c r="C1315" i="1"/>
  <c r="G1314" i="1"/>
  <c r="D1314" i="1"/>
  <c r="C1314" i="1"/>
  <c r="H1314" i="1" s="1"/>
  <c r="D1313" i="1"/>
  <c r="G1313" i="1" s="1"/>
  <c r="C1313" i="1"/>
  <c r="D1312" i="1"/>
  <c r="C1312" i="1"/>
  <c r="D1311" i="1"/>
  <c r="C1311" i="1"/>
  <c r="G1310" i="1"/>
  <c r="D1310" i="1"/>
  <c r="C1310" i="1"/>
  <c r="H1310" i="1" s="1"/>
  <c r="G1309" i="1"/>
  <c r="D1309" i="1"/>
  <c r="C1309" i="1"/>
  <c r="D1308" i="1"/>
  <c r="C1308" i="1"/>
  <c r="D1307" i="1"/>
  <c r="C1307" i="1"/>
  <c r="G1306" i="1"/>
  <c r="D1306" i="1"/>
  <c r="C1306" i="1"/>
  <c r="H1306" i="1" s="1"/>
  <c r="D1305" i="1"/>
  <c r="G1305" i="1" s="1"/>
  <c r="C1305" i="1"/>
  <c r="D1304" i="1"/>
  <c r="C1304" i="1"/>
  <c r="D1303" i="1"/>
  <c r="C1303" i="1"/>
  <c r="D1302" i="1"/>
  <c r="C1302" i="1"/>
  <c r="G1301" i="1"/>
  <c r="D1301" i="1"/>
  <c r="C1301" i="1"/>
  <c r="C1300" i="1"/>
  <c r="C1299" i="1"/>
  <c r="G1298" i="1"/>
  <c r="D1298" i="1"/>
  <c r="C1298" i="1"/>
  <c r="H1298" i="1" s="1"/>
  <c r="G1297" i="1"/>
  <c r="D1297" i="1"/>
  <c r="C1297" i="1"/>
  <c r="D1296" i="1"/>
  <c r="C1296" i="1"/>
  <c r="D1295" i="1"/>
  <c r="C1295" i="1"/>
  <c r="G1294" i="1"/>
  <c r="D1294" i="1"/>
  <c r="C1294" i="1"/>
  <c r="H1294" i="1" s="1"/>
  <c r="D1293" i="1"/>
  <c r="G1293" i="1" s="1"/>
  <c r="C1293" i="1"/>
  <c r="D1292" i="1"/>
  <c r="C1292" i="1"/>
  <c r="D1291" i="1"/>
  <c r="C1291" i="1"/>
  <c r="D1290" i="1"/>
  <c r="C1290" i="1"/>
  <c r="D1289" i="1"/>
  <c r="G1289" i="1" s="1"/>
  <c r="C1289" i="1"/>
  <c r="D1288" i="1"/>
  <c r="C1288" i="1"/>
  <c r="H1288" i="1" s="1"/>
  <c r="D1287" i="1"/>
  <c r="C1287" i="1"/>
  <c r="D1286" i="1"/>
  <c r="C1286" i="1"/>
  <c r="G1285" i="1"/>
  <c r="D1285" i="1"/>
  <c r="C1285" i="1"/>
  <c r="D1284" i="1"/>
  <c r="G1284" i="1" s="1"/>
  <c r="C1284" i="1"/>
  <c r="D1283" i="1"/>
  <c r="C1283" i="1"/>
  <c r="D1282" i="1"/>
  <c r="C1282" i="1"/>
  <c r="D1281" i="1"/>
  <c r="G1281" i="1" s="1"/>
  <c r="C1281" i="1"/>
  <c r="G1280" i="1"/>
  <c r="D1280" i="1"/>
  <c r="C1280" i="1"/>
  <c r="H1280" i="1" s="1"/>
  <c r="D1279" i="1"/>
  <c r="C1279" i="1"/>
  <c r="G1278" i="1"/>
  <c r="D1278" i="1"/>
  <c r="C1278" i="1"/>
  <c r="H1278" i="1" s="1"/>
  <c r="G1277" i="1"/>
  <c r="D1277" i="1"/>
  <c r="C1277" i="1"/>
  <c r="D1276" i="1"/>
  <c r="C1276" i="1"/>
  <c r="D1275" i="1"/>
  <c r="C1275" i="1"/>
  <c r="D1274" i="1"/>
  <c r="C1274" i="1"/>
  <c r="H1274" i="1" s="1"/>
  <c r="D1273" i="1"/>
  <c r="G1273" i="1" s="1"/>
  <c r="C1273" i="1"/>
  <c r="G1272" i="1"/>
  <c r="D1272" i="1"/>
  <c r="C1272" i="1"/>
  <c r="H1272" i="1" s="1"/>
  <c r="D1271" i="1"/>
  <c r="C1271" i="1"/>
  <c r="D1270" i="1"/>
  <c r="C1270" i="1"/>
  <c r="D1269" i="1"/>
  <c r="G1269" i="1" s="1"/>
  <c r="C1269" i="1"/>
  <c r="D1268" i="1"/>
  <c r="C1268" i="1"/>
  <c r="D1267" i="1"/>
  <c r="C1267" i="1"/>
  <c r="D1266" i="1"/>
  <c r="C1266" i="1"/>
  <c r="H1266" i="1" s="1"/>
  <c r="G1265" i="1"/>
  <c r="D1265" i="1"/>
  <c r="C1265" i="1"/>
  <c r="D1264" i="1"/>
  <c r="G1264" i="1" s="1"/>
  <c r="C1264" i="1"/>
  <c r="D1263" i="1"/>
  <c r="C1263" i="1"/>
  <c r="D1262" i="1"/>
  <c r="C1262" i="1"/>
  <c r="D1261" i="1"/>
  <c r="G1261" i="1" s="1"/>
  <c r="C1261" i="1"/>
  <c r="G1260" i="1"/>
  <c r="D1260" i="1"/>
  <c r="C1260" i="1"/>
  <c r="H1260" i="1" s="1"/>
  <c r="D1259" i="1"/>
  <c r="C1259" i="1"/>
  <c r="G1258" i="1"/>
  <c r="D1258" i="1"/>
  <c r="C1258" i="1"/>
  <c r="H1258" i="1" s="1"/>
  <c r="G1257" i="1"/>
  <c r="D1257" i="1"/>
  <c r="C1257" i="1"/>
  <c r="D1256" i="1"/>
  <c r="C1256" i="1"/>
  <c r="D1255" i="1"/>
  <c r="C1255" i="1"/>
  <c r="G1254" i="1"/>
  <c r="D1254" i="1"/>
  <c r="C1254" i="1"/>
  <c r="H1254" i="1" s="1"/>
  <c r="D1253" i="1"/>
  <c r="G1253" i="1" s="1"/>
  <c r="C1253" i="1"/>
  <c r="D1252" i="1"/>
  <c r="C1252" i="1"/>
  <c r="D1251" i="1"/>
  <c r="C1251" i="1"/>
  <c r="D1250" i="1"/>
  <c r="C1250" i="1"/>
  <c r="H1250" i="1" s="1"/>
  <c r="G1249" i="1"/>
  <c r="D1249" i="1"/>
  <c r="C1249" i="1"/>
  <c r="D1248" i="1"/>
  <c r="G1248" i="1" s="1"/>
  <c r="C1248" i="1"/>
  <c r="D1247" i="1"/>
  <c r="C1247" i="1"/>
  <c r="D1246" i="1"/>
  <c r="C1246" i="1"/>
  <c r="D1245" i="1"/>
  <c r="G1245" i="1" s="1"/>
  <c r="C1245" i="1"/>
  <c r="D1244" i="1"/>
  <c r="G1244" i="1" s="1"/>
  <c r="C1244" i="1"/>
  <c r="H1244" i="1" s="1"/>
  <c r="D1243" i="1"/>
  <c r="C1243" i="1"/>
  <c r="G1242" i="1"/>
  <c r="D1242" i="1"/>
  <c r="C1242" i="1"/>
  <c r="H1242" i="1" s="1"/>
  <c r="G1241" i="1"/>
  <c r="D1241" i="1"/>
  <c r="C1241" i="1"/>
  <c r="D1240" i="1"/>
  <c r="C1240" i="1"/>
  <c r="G1240" i="1" s="1"/>
  <c r="D1239" i="1"/>
  <c r="C1239" i="1"/>
  <c r="G1238" i="1"/>
  <c r="D1238" i="1"/>
  <c r="C1238" i="1"/>
  <c r="H1238" i="1" s="1"/>
  <c r="D1237" i="1"/>
  <c r="G1237" i="1" s="1"/>
  <c r="C1237" i="1"/>
  <c r="C1236" i="1"/>
  <c r="D1235" i="1"/>
  <c r="C1235" i="1"/>
  <c r="D1234" i="1"/>
  <c r="C1234" i="1"/>
  <c r="D1233" i="1"/>
  <c r="G1233" i="1" s="1"/>
  <c r="C1233" i="1"/>
  <c r="D1232" i="1"/>
  <c r="G1232" i="1" s="1"/>
  <c r="C1232" i="1"/>
  <c r="D1231" i="1"/>
  <c r="C1231" i="1"/>
  <c r="D1230" i="1"/>
  <c r="C1230" i="1"/>
  <c r="D1229" i="1"/>
  <c r="G1229" i="1" s="1"/>
  <c r="C1229" i="1"/>
  <c r="D1228" i="1"/>
  <c r="G1228" i="1" s="1"/>
  <c r="C1228" i="1"/>
  <c r="H1228" i="1" s="1"/>
  <c r="D1227" i="1"/>
  <c r="C1227" i="1"/>
  <c r="G1226" i="1"/>
  <c r="D1226" i="1"/>
  <c r="C1226" i="1"/>
  <c r="H1226" i="1" s="1"/>
  <c r="D1225" i="1"/>
  <c r="G1225" i="1" s="1"/>
  <c r="C1225" i="1"/>
  <c r="D1224" i="1"/>
  <c r="C1224" i="1"/>
  <c r="D1223" i="1"/>
  <c r="C1223" i="1"/>
  <c r="C1222" i="1"/>
  <c r="D1221" i="1"/>
  <c r="G1221" i="1" s="1"/>
  <c r="C1221" i="1"/>
  <c r="D1220" i="1"/>
  <c r="C1220" i="1"/>
  <c r="C1219" i="1"/>
  <c r="D1218" i="1"/>
  <c r="C1218" i="1"/>
  <c r="H1218" i="1" s="1"/>
  <c r="D1217" i="1"/>
  <c r="G1217" i="1" s="1"/>
  <c r="C1217" i="1"/>
  <c r="C1216" i="1"/>
  <c r="G1213" i="1"/>
  <c r="D1213" i="1"/>
  <c r="C1213" i="1"/>
  <c r="D1212" i="1"/>
  <c r="C1212" i="1"/>
  <c r="D1211" i="1"/>
  <c r="C1211" i="1"/>
  <c r="G1210" i="1"/>
  <c r="D1210" i="1"/>
  <c r="C1210" i="1"/>
  <c r="H1210" i="1" s="1"/>
  <c r="D1209" i="1"/>
  <c r="G1209" i="1" s="1"/>
  <c r="C1209" i="1"/>
  <c r="D1208" i="1"/>
  <c r="C1208" i="1"/>
  <c r="D1207" i="1"/>
  <c r="C1207" i="1"/>
  <c r="D1206" i="1"/>
  <c r="C1206" i="1"/>
  <c r="H1206" i="1" s="1"/>
  <c r="G1205" i="1"/>
  <c r="D1205" i="1"/>
  <c r="C1205" i="1"/>
  <c r="D1204" i="1"/>
  <c r="G1204" i="1" s="1"/>
  <c r="C1204" i="1"/>
  <c r="D1203" i="1"/>
  <c r="C1203" i="1"/>
  <c r="D1202" i="1"/>
  <c r="C1202" i="1"/>
  <c r="D1201" i="1"/>
  <c r="G1201" i="1" s="1"/>
  <c r="C1201" i="1"/>
  <c r="G1200" i="1"/>
  <c r="D1200" i="1"/>
  <c r="C1200" i="1"/>
  <c r="H1200" i="1" s="1"/>
  <c r="D1199" i="1"/>
  <c r="C1199" i="1"/>
  <c r="G1199" i="1" s="1"/>
  <c r="D1198" i="1"/>
  <c r="C1198" i="1"/>
  <c r="D1197" i="1"/>
  <c r="G1197" i="1" s="1"/>
  <c r="C1197" i="1"/>
  <c r="G1196" i="1"/>
  <c r="D1196" i="1"/>
  <c r="C1196" i="1"/>
  <c r="H1196" i="1" s="1"/>
  <c r="D1195" i="1"/>
  <c r="C1195" i="1"/>
  <c r="D1194" i="1"/>
  <c r="C1194" i="1"/>
  <c r="D1193" i="1"/>
  <c r="G1193" i="1" s="1"/>
  <c r="C1193" i="1"/>
  <c r="G1192" i="1"/>
  <c r="D1192" i="1"/>
  <c r="C1192" i="1"/>
  <c r="H1192" i="1" s="1"/>
  <c r="D1191" i="1"/>
  <c r="C1191" i="1"/>
  <c r="G1191" i="1" s="1"/>
  <c r="D1190" i="1"/>
  <c r="C1190" i="1"/>
  <c r="D1189" i="1"/>
  <c r="G1189" i="1" s="1"/>
  <c r="C1189" i="1"/>
  <c r="G1188" i="1"/>
  <c r="D1188" i="1"/>
  <c r="C1188" i="1"/>
  <c r="H1188" i="1" s="1"/>
  <c r="D1187" i="1"/>
  <c r="C1187" i="1"/>
  <c r="D1186" i="1"/>
  <c r="C1186" i="1"/>
  <c r="D1185" i="1"/>
  <c r="G1185" i="1" s="1"/>
  <c r="C1185" i="1"/>
  <c r="G1184" i="1"/>
  <c r="D1184" i="1"/>
  <c r="C1184" i="1"/>
  <c r="H1184" i="1" s="1"/>
  <c r="D1182" i="1"/>
  <c r="C1182" i="1"/>
  <c r="D1181" i="1"/>
  <c r="G1181" i="1" s="1"/>
  <c r="C1181" i="1"/>
  <c r="G1180" i="1"/>
  <c r="D1180" i="1"/>
  <c r="C1180" i="1"/>
  <c r="H1180" i="1" s="1"/>
  <c r="D1179" i="1"/>
  <c r="C1179" i="1"/>
  <c r="G1179" i="1" s="1"/>
  <c r="D1178" i="1"/>
  <c r="C1178"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D1156" i="1"/>
  <c r="G1156" i="1" s="1"/>
  <c r="C1156" i="1"/>
  <c r="D1155" i="1"/>
  <c r="G1155" i="1" s="1"/>
  <c r="C1155" i="1"/>
  <c r="C1154" i="1"/>
  <c r="D1151" i="1"/>
  <c r="G1151" i="1" s="1"/>
  <c r="C1151" i="1"/>
  <c r="H1150" i="1"/>
  <c r="D1150" i="1"/>
  <c r="G1150" i="1" s="1"/>
  <c r="C1150" i="1"/>
  <c r="H1149" i="1"/>
  <c r="D1149" i="1"/>
  <c r="G1149" i="1" s="1"/>
  <c r="C1149" i="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D1139" i="1"/>
  <c r="G1139" i="1" s="1"/>
  <c r="C1139"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D1063" i="1"/>
  <c r="G1063" i="1" s="1"/>
  <c r="C1063" i="1"/>
  <c r="H1062" i="1"/>
  <c r="D1062" i="1"/>
  <c r="G1062" i="1" s="1"/>
  <c r="C1062" i="1"/>
  <c r="D1061" i="1"/>
  <c r="G1061" i="1" s="1"/>
  <c r="C1061" i="1"/>
  <c r="H1060" i="1"/>
  <c r="D1060" i="1"/>
  <c r="G1060" i="1" s="1"/>
  <c r="C1060" i="1"/>
  <c r="D1059" i="1"/>
  <c r="G1059" i="1" s="1"/>
  <c r="C1059" i="1"/>
  <c r="D1058" i="1"/>
  <c r="G1058" i="1" s="1"/>
  <c r="C1058" i="1"/>
  <c r="C1057" i="1"/>
  <c r="C1056" i="1"/>
  <c r="D1055" i="1"/>
  <c r="G1055" i="1" s="1"/>
  <c r="C1055" i="1"/>
  <c r="D1054" i="1"/>
  <c r="G1054" i="1" s="1"/>
  <c r="C1054" i="1"/>
  <c r="D1053" i="1"/>
  <c r="G1053" i="1" s="1"/>
  <c r="C1053" i="1"/>
  <c r="H1052" i="1"/>
  <c r="D1052" i="1"/>
  <c r="G1052" i="1" s="1"/>
  <c r="C1052" i="1"/>
  <c r="D1051" i="1"/>
  <c r="G1051" i="1" s="1"/>
  <c r="C1051" i="1"/>
  <c r="D1050" i="1"/>
  <c r="G1050" i="1" s="1"/>
  <c r="C1050" i="1"/>
  <c r="D1049" i="1"/>
  <c r="G1049" i="1" s="1"/>
  <c r="C1049"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G1033" i="1" s="1"/>
  <c r="C1033" i="1"/>
  <c r="H1032" i="1"/>
  <c r="D1032" i="1"/>
  <c r="G1032" i="1" s="1"/>
  <c r="C1032" i="1"/>
  <c r="H1031" i="1"/>
  <c r="D1031" i="1"/>
  <c r="G1031" i="1" s="1"/>
  <c r="C1031" i="1"/>
  <c r="C1030" i="1"/>
  <c r="H1029" i="1"/>
  <c r="D1029" i="1"/>
  <c r="G1029" i="1" s="1"/>
  <c r="C1029" i="1"/>
  <c r="H1028" i="1"/>
  <c r="D1028" i="1"/>
  <c r="G1028" i="1" s="1"/>
  <c r="C1028" i="1"/>
  <c r="H1027" i="1"/>
  <c r="D1027" i="1"/>
  <c r="G1027" i="1" s="1"/>
  <c r="C1027" i="1"/>
  <c r="D1026" i="1"/>
  <c r="G1026" i="1" s="1"/>
  <c r="C1026" i="1"/>
  <c r="H1025" i="1"/>
  <c r="D1025" i="1"/>
  <c r="G1025" i="1" s="1"/>
  <c r="C1025" i="1"/>
  <c r="H1024" i="1"/>
  <c r="D1024" i="1"/>
  <c r="G1024" i="1" s="1"/>
  <c r="C1024" i="1"/>
  <c r="C1023" i="1"/>
  <c r="H1022" i="1"/>
  <c r="D1022" i="1"/>
  <c r="G1022" i="1" s="1"/>
  <c r="C1022" i="1"/>
  <c r="H1021" i="1"/>
  <c r="D1021" i="1"/>
  <c r="G1021" i="1" s="1"/>
  <c r="C1021" i="1"/>
  <c r="H1020" i="1"/>
  <c r="D1020" i="1"/>
  <c r="G1020" i="1" s="1"/>
  <c r="C1020" i="1"/>
  <c r="D1019" i="1"/>
  <c r="H1018" i="1"/>
  <c r="D1018" i="1"/>
  <c r="G1018" i="1" s="1"/>
  <c r="C1018" i="1"/>
  <c r="H1017" i="1"/>
  <c r="D1017" i="1"/>
  <c r="G1017" i="1" s="1"/>
  <c r="C1017" i="1"/>
  <c r="H1016" i="1"/>
  <c r="D1016" i="1"/>
  <c r="G1016" i="1" s="1"/>
  <c r="C1016" i="1"/>
  <c r="H1015" i="1"/>
  <c r="D1015" i="1"/>
  <c r="G1015" i="1" s="1"/>
  <c r="C1015" i="1"/>
  <c r="D1014" i="1"/>
  <c r="G1014" i="1" s="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G1006" i="1" s="1"/>
  <c r="C1006" i="1"/>
  <c r="H1005" i="1"/>
  <c r="D1005" i="1"/>
  <c r="G1005" i="1" s="1"/>
  <c r="C1005" i="1"/>
  <c r="D1004" i="1"/>
  <c r="G1004" i="1" s="1"/>
  <c r="C1004" i="1"/>
  <c r="D1003" i="1"/>
  <c r="G1003" i="1" s="1"/>
  <c r="C1003" i="1"/>
  <c r="D1002" i="1"/>
  <c r="G1002" i="1" s="1"/>
  <c r="C1002" i="1"/>
  <c r="D1001" i="1"/>
  <c r="G1001" i="1" s="1"/>
  <c r="C1001" i="1"/>
  <c r="D1000" i="1"/>
  <c r="C1000" i="1"/>
  <c r="H999" i="1"/>
  <c r="D999" i="1"/>
  <c r="G999" i="1" s="1"/>
  <c r="C999" i="1"/>
  <c r="D998" i="1"/>
  <c r="G998" i="1" s="1"/>
  <c r="C998" i="1"/>
  <c r="C997" i="1"/>
  <c r="D996" i="1"/>
  <c r="C996" i="1"/>
  <c r="H995" i="1"/>
  <c r="D995" i="1"/>
  <c r="G995" i="1" s="1"/>
  <c r="C995" i="1"/>
  <c r="D994" i="1"/>
  <c r="G994" i="1" s="1"/>
  <c r="C994" i="1"/>
  <c r="D993" i="1"/>
  <c r="G993" i="1" s="1"/>
  <c r="C993" i="1"/>
  <c r="D992" i="1"/>
  <c r="C992" i="1"/>
  <c r="D991" i="1"/>
  <c r="D989" i="1"/>
  <c r="G989" i="1" s="1"/>
  <c r="C989" i="1"/>
  <c r="D988" i="1"/>
  <c r="G988" i="1" s="1"/>
  <c r="C988" i="1"/>
  <c r="H987" i="1"/>
  <c r="D987" i="1"/>
  <c r="G987" i="1" s="1"/>
  <c r="C987" i="1"/>
  <c r="C986" i="1"/>
  <c r="H983" i="1"/>
  <c r="D983" i="1"/>
  <c r="G983" i="1" s="1"/>
  <c r="C983" i="1"/>
  <c r="D982" i="1"/>
  <c r="G982" i="1" s="1"/>
  <c r="C982" i="1"/>
  <c r="H981" i="1"/>
  <c r="D981" i="1"/>
  <c r="G981" i="1" s="1"/>
  <c r="C981" i="1"/>
  <c r="D980" i="1"/>
  <c r="C980" i="1"/>
  <c r="H979" i="1"/>
  <c r="D979" i="1"/>
  <c r="G979" i="1" s="1"/>
  <c r="C979" i="1"/>
  <c r="D978" i="1"/>
  <c r="G978" i="1" s="1"/>
  <c r="C978" i="1"/>
  <c r="H977" i="1"/>
  <c r="D977" i="1"/>
  <c r="G977" i="1" s="1"/>
  <c r="C977" i="1"/>
  <c r="D976" i="1"/>
  <c r="C976" i="1"/>
  <c r="H975" i="1"/>
  <c r="D975" i="1"/>
  <c r="G975" i="1" s="1"/>
  <c r="C975" i="1"/>
  <c r="D974" i="1"/>
  <c r="G974" i="1" s="1"/>
  <c r="C974" i="1"/>
  <c r="H973" i="1"/>
  <c r="D973" i="1"/>
  <c r="G973" i="1" s="1"/>
  <c r="C973" i="1"/>
  <c r="D972" i="1"/>
  <c r="C972" i="1"/>
  <c r="H971" i="1"/>
  <c r="D971" i="1"/>
  <c r="G971" i="1" s="1"/>
  <c r="C971" i="1"/>
  <c r="D970" i="1"/>
  <c r="G970" i="1" s="1"/>
  <c r="C970" i="1"/>
  <c r="H969" i="1"/>
  <c r="D969" i="1"/>
  <c r="G969" i="1" s="1"/>
  <c r="C969" i="1"/>
  <c r="D968" i="1"/>
  <c r="C968" i="1"/>
  <c r="H967" i="1"/>
  <c r="D967" i="1"/>
  <c r="G967" i="1" s="1"/>
  <c r="C967" i="1"/>
  <c r="D966" i="1"/>
  <c r="G966" i="1" s="1"/>
  <c r="C966" i="1"/>
  <c r="H965" i="1"/>
  <c r="D965" i="1"/>
  <c r="G965" i="1" s="1"/>
  <c r="C965" i="1"/>
  <c r="D964" i="1"/>
  <c r="C964" i="1"/>
  <c r="H963" i="1"/>
  <c r="D963" i="1"/>
  <c r="G963" i="1" s="1"/>
  <c r="C963" i="1"/>
  <c r="D962" i="1"/>
  <c r="G962" i="1" s="1"/>
  <c r="C962" i="1"/>
  <c r="H961" i="1"/>
  <c r="D961" i="1"/>
  <c r="G961" i="1" s="1"/>
  <c r="C961" i="1"/>
  <c r="D960" i="1"/>
  <c r="C960" i="1"/>
  <c r="H959" i="1"/>
  <c r="D959" i="1"/>
  <c r="G959" i="1" s="1"/>
  <c r="C959" i="1"/>
  <c r="D958" i="1"/>
  <c r="G958" i="1" s="1"/>
  <c r="C958" i="1"/>
  <c r="H957" i="1"/>
  <c r="D957" i="1"/>
  <c r="G957" i="1" s="1"/>
  <c r="C957" i="1"/>
  <c r="D956" i="1"/>
  <c r="C956" i="1"/>
  <c r="H955" i="1"/>
  <c r="D955" i="1"/>
  <c r="G955" i="1" s="1"/>
  <c r="C955" i="1"/>
  <c r="D954" i="1"/>
  <c r="G954" i="1" s="1"/>
  <c r="C954" i="1"/>
  <c r="H953" i="1"/>
  <c r="D953" i="1"/>
  <c r="G953" i="1" s="1"/>
  <c r="C953" i="1"/>
  <c r="D952" i="1"/>
  <c r="C952" i="1"/>
  <c r="H951" i="1"/>
  <c r="D951" i="1"/>
  <c r="G951" i="1" s="1"/>
  <c r="C951" i="1"/>
  <c r="D950" i="1"/>
  <c r="G950" i="1" s="1"/>
  <c r="C950" i="1"/>
  <c r="H949" i="1"/>
  <c r="D949" i="1"/>
  <c r="G949" i="1" s="1"/>
  <c r="C949" i="1"/>
  <c r="D948" i="1"/>
  <c r="C948" i="1"/>
  <c r="H947" i="1"/>
  <c r="D947" i="1"/>
  <c r="G947" i="1" s="1"/>
  <c r="C947" i="1"/>
  <c r="D946" i="1"/>
  <c r="G946" i="1" s="1"/>
  <c r="C946" i="1"/>
  <c r="H945" i="1"/>
  <c r="D945" i="1"/>
  <c r="G945" i="1" s="1"/>
  <c r="C945" i="1"/>
  <c r="D944" i="1"/>
  <c r="C944" i="1"/>
  <c r="H943" i="1"/>
  <c r="D943" i="1"/>
  <c r="G943" i="1" s="1"/>
  <c r="C943" i="1"/>
  <c r="D942" i="1"/>
  <c r="G942" i="1" s="1"/>
  <c r="C942" i="1"/>
  <c r="H941" i="1"/>
  <c r="D941" i="1"/>
  <c r="G941" i="1" s="1"/>
  <c r="C941" i="1"/>
  <c r="D940" i="1"/>
  <c r="C940" i="1"/>
  <c r="H939" i="1"/>
  <c r="D939" i="1"/>
  <c r="G939" i="1" s="1"/>
  <c r="C939" i="1"/>
  <c r="D938" i="1"/>
  <c r="G938" i="1" s="1"/>
  <c r="C938" i="1"/>
  <c r="H937" i="1"/>
  <c r="D937" i="1"/>
  <c r="G937" i="1" s="1"/>
  <c r="C937" i="1"/>
  <c r="D936" i="1"/>
  <c r="C936" i="1"/>
  <c r="H935" i="1"/>
  <c r="D935" i="1"/>
  <c r="G935" i="1" s="1"/>
  <c r="C935" i="1"/>
  <c r="D934" i="1"/>
  <c r="G934" i="1" s="1"/>
  <c r="C934" i="1"/>
  <c r="H933" i="1"/>
  <c r="D933" i="1"/>
  <c r="G933" i="1" s="1"/>
  <c r="C933" i="1"/>
  <c r="D932" i="1"/>
  <c r="C932" i="1"/>
  <c r="H931" i="1"/>
  <c r="D931" i="1"/>
  <c r="G931" i="1" s="1"/>
  <c r="C931" i="1"/>
  <c r="D930" i="1"/>
  <c r="G930" i="1" s="1"/>
  <c r="C930" i="1"/>
  <c r="H929" i="1"/>
  <c r="D929" i="1"/>
  <c r="G929" i="1" s="1"/>
  <c r="C929" i="1"/>
  <c r="D928" i="1"/>
  <c r="C928" i="1"/>
  <c r="H927" i="1"/>
  <c r="D927" i="1"/>
  <c r="G927" i="1" s="1"/>
  <c r="C927" i="1"/>
  <c r="D926" i="1"/>
  <c r="G926" i="1" s="1"/>
  <c r="C926" i="1"/>
  <c r="H925" i="1"/>
  <c r="D925" i="1"/>
  <c r="G925" i="1" s="1"/>
  <c r="C925" i="1"/>
  <c r="D924" i="1"/>
  <c r="C924" i="1"/>
  <c r="H923" i="1"/>
  <c r="D923" i="1"/>
  <c r="G923" i="1" s="1"/>
  <c r="C923" i="1"/>
  <c r="D922" i="1"/>
  <c r="G922" i="1" s="1"/>
  <c r="C922" i="1"/>
  <c r="H921" i="1"/>
  <c r="D921" i="1"/>
  <c r="G921" i="1" s="1"/>
  <c r="C921" i="1"/>
  <c r="D920" i="1"/>
  <c r="C920" i="1"/>
  <c r="H919" i="1"/>
  <c r="D919" i="1"/>
  <c r="G919" i="1" s="1"/>
  <c r="C919" i="1"/>
  <c r="D918" i="1"/>
  <c r="G918" i="1" s="1"/>
  <c r="C918" i="1"/>
  <c r="H917" i="1"/>
  <c r="D917" i="1"/>
  <c r="G917" i="1" s="1"/>
  <c r="C917" i="1"/>
  <c r="D916" i="1"/>
  <c r="C916" i="1"/>
  <c r="H915" i="1"/>
  <c r="D915" i="1"/>
  <c r="G915" i="1" s="1"/>
  <c r="C915" i="1"/>
  <c r="D914" i="1"/>
  <c r="G914" i="1" s="1"/>
  <c r="C914" i="1"/>
  <c r="H913" i="1"/>
  <c r="D913" i="1"/>
  <c r="G913" i="1" s="1"/>
  <c r="C913" i="1"/>
  <c r="D912" i="1"/>
  <c r="C912" i="1"/>
  <c r="H911" i="1"/>
  <c r="D911" i="1"/>
  <c r="G911" i="1" s="1"/>
  <c r="C911" i="1"/>
  <c r="D910" i="1"/>
  <c r="G910" i="1" s="1"/>
  <c r="C910" i="1"/>
  <c r="H909" i="1"/>
  <c r="D909" i="1"/>
  <c r="G909" i="1" s="1"/>
  <c r="C909" i="1"/>
  <c r="D908" i="1"/>
  <c r="C908" i="1"/>
  <c r="H907" i="1"/>
  <c r="D907" i="1"/>
  <c r="G907" i="1" s="1"/>
  <c r="C907" i="1"/>
  <c r="D906" i="1"/>
  <c r="G906" i="1" s="1"/>
  <c r="C906" i="1"/>
  <c r="H905" i="1"/>
  <c r="D905" i="1"/>
  <c r="G905" i="1" s="1"/>
  <c r="C905" i="1"/>
  <c r="D904" i="1"/>
  <c r="C904" i="1"/>
  <c r="H903" i="1"/>
  <c r="D903" i="1"/>
  <c r="G903" i="1" s="1"/>
  <c r="C903" i="1"/>
  <c r="D902" i="1"/>
  <c r="G902" i="1" s="1"/>
  <c r="C902" i="1"/>
  <c r="H901" i="1"/>
  <c r="D901" i="1"/>
  <c r="G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D644" i="1"/>
  <c r="G644" i="1" s="1"/>
  <c r="C644" i="1"/>
  <c r="D643" i="1"/>
  <c r="H643" i="1" s="1"/>
  <c r="C643" i="1"/>
  <c r="H642" i="1"/>
  <c r="G642" i="1"/>
  <c r="D642" i="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4"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G221" i="1"/>
  <c r="D221" i="1"/>
  <c r="H221" i="1" s="1"/>
  <c r="C221" i="1"/>
  <c r="D220" i="1"/>
  <c r="G219" i="1"/>
  <c r="D219" i="1"/>
  <c r="H219" i="1" s="1"/>
  <c r="C219" i="1"/>
  <c r="G218" i="1"/>
  <c r="D218" i="1"/>
  <c r="H218" i="1" s="1"/>
  <c r="C218" i="1"/>
  <c r="D217" i="1"/>
  <c r="H217" i="1" s="1"/>
  <c r="C217" i="1"/>
  <c r="G216" i="1"/>
  <c r="D216" i="1"/>
  <c r="H216" i="1" s="1"/>
  <c r="C216" i="1"/>
  <c r="G215" i="1"/>
  <c r="D215" i="1"/>
  <c r="H215" i="1" s="1"/>
  <c r="C215" i="1"/>
  <c r="G214" i="1"/>
  <c r="D214" i="1"/>
  <c r="H214" i="1" s="1"/>
  <c r="C214" i="1"/>
  <c r="D213" i="1"/>
  <c r="H213" i="1" s="1"/>
  <c r="C213" i="1"/>
  <c r="G212" i="1"/>
  <c r="D212" i="1"/>
  <c r="H212" i="1" s="1"/>
  <c r="C212" i="1"/>
  <c r="D211" i="1"/>
  <c r="D210" i="1"/>
  <c r="H210" i="1" s="1"/>
  <c r="C210" i="1"/>
  <c r="G209" i="1"/>
  <c r="D209" i="1"/>
  <c r="H209" i="1" s="1"/>
  <c r="C209" i="1"/>
  <c r="G208" i="1"/>
  <c r="D208" i="1"/>
  <c r="H208" i="1" s="1"/>
  <c r="C208" i="1"/>
  <c r="G207" i="1"/>
  <c r="D207" i="1"/>
  <c r="H207" i="1" s="1"/>
  <c r="C207" i="1"/>
  <c r="D206" i="1"/>
  <c r="H206" i="1" s="1"/>
  <c r="C206" i="1"/>
  <c r="G205" i="1"/>
  <c r="D205" i="1"/>
  <c r="H205" i="1" s="1"/>
  <c r="C205" i="1"/>
  <c r="G204" i="1"/>
  <c r="D204" i="1"/>
  <c r="H204" i="1" s="1"/>
  <c r="C204" i="1"/>
  <c r="D203" i="1"/>
  <c r="H203" i="1" s="1"/>
  <c r="C203" i="1"/>
  <c r="D202" i="1"/>
  <c r="H202" i="1" s="1"/>
  <c r="C202" i="1"/>
  <c r="G201" i="1"/>
  <c r="D201" i="1"/>
  <c r="H201" i="1" s="1"/>
  <c r="C201" i="1"/>
  <c r="G200" i="1"/>
  <c r="D200" i="1"/>
  <c r="H200" i="1" s="1"/>
  <c r="C200" i="1"/>
  <c r="D199" i="1"/>
  <c r="H199" i="1" s="1"/>
  <c r="C199" i="1"/>
  <c r="D198" i="1"/>
  <c r="H198" i="1" s="1"/>
  <c r="C198" i="1"/>
  <c r="G197" i="1"/>
  <c r="D197" i="1"/>
  <c r="H197" i="1" s="1"/>
  <c r="C197" i="1"/>
  <c r="G196" i="1"/>
  <c r="D196" i="1"/>
  <c r="H196" i="1" s="1"/>
  <c r="C196" i="1"/>
  <c r="D195" i="1"/>
  <c r="H195" i="1" s="1"/>
  <c r="C195" i="1"/>
  <c r="D194" i="1"/>
  <c r="H194" i="1" s="1"/>
  <c r="C194" i="1"/>
  <c r="G193" i="1"/>
  <c r="D193" i="1"/>
  <c r="H193" i="1" s="1"/>
  <c r="C193" i="1"/>
  <c r="D191" i="1"/>
  <c r="H191" i="1" s="1"/>
  <c r="C191" i="1"/>
  <c r="G190" i="1"/>
  <c r="D190" i="1"/>
  <c r="H190" i="1" s="1"/>
  <c r="C190" i="1"/>
  <c r="D189" i="1"/>
  <c r="H189" i="1" s="1"/>
  <c r="C189" i="1"/>
  <c r="D188" i="1"/>
  <c r="H188" i="1" s="1"/>
  <c r="C188" i="1"/>
  <c r="D187" i="1"/>
  <c r="H187" i="1" s="1"/>
  <c r="C187" i="1"/>
  <c r="D186" i="1"/>
  <c r="H186" i="1" s="1"/>
  <c r="C186" i="1"/>
  <c r="G185" i="1"/>
  <c r="D185" i="1"/>
  <c r="H185" i="1" s="1"/>
  <c r="C185" i="1"/>
  <c r="C184" i="1"/>
  <c r="D183" i="1"/>
  <c r="H183" i="1" s="1"/>
  <c r="C183" i="1"/>
  <c r="D182" i="1"/>
  <c r="H182" i="1" s="1"/>
  <c r="C182" i="1"/>
  <c r="G181" i="1"/>
  <c r="D181" i="1"/>
  <c r="H181" i="1" s="1"/>
  <c r="C181" i="1"/>
  <c r="D180" i="1"/>
  <c r="H180" i="1" s="1"/>
  <c r="C180" i="1"/>
  <c r="D179" i="1"/>
  <c r="H179" i="1" s="1"/>
  <c r="C179" i="1"/>
  <c r="D178" i="1"/>
  <c r="H178" i="1" s="1"/>
  <c r="C178" i="1"/>
  <c r="D177" i="1"/>
  <c r="H177" i="1" s="1"/>
  <c r="C177" i="1"/>
  <c r="D176" i="1"/>
  <c r="H176" i="1" s="1"/>
  <c r="C176" i="1"/>
  <c r="D175" i="1"/>
  <c r="H175" i="1" s="1"/>
  <c r="C175" i="1"/>
  <c r="G174" i="1"/>
  <c r="D174" i="1"/>
  <c r="H174" i="1" s="1"/>
  <c r="C174" i="1"/>
  <c r="C173" i="1"/>
  <c r="D172" i="1"/>
  <c r="H172" i="1" s="1"/>
  <c r="C172" i="1"/>
  <c r="D171" i="1"/>
  <c r="H171" i="1" s="1"/>
  <c r="C171" i="1"/>
  <c r="D170" i="1"/>
  <c r="H170" i="1" s="1"/>
  <c r="C170" i="1"/>
  <c r="D169" i="1"/>
  <c r="H169" i="1" s="1"/>
  <c r="C169" i="1"/>
  <c r="D168" i="1"/>
  <c r="H168" i="1" s="1"/>
  <c r="C168" i="1"/>
  <c r="D167" i="1"/>
  <c r="H167" i="1" s="1"/>
  <c r="C167" i="1"/>
  <c r="G166" i="1"/>
  <c r="D166" i="1"/>
  <c r="H166" i="1" s="1"/>
  <c r="C166" i="1"/>
  <c r="D165" i="1"/>
  <c r="H165" i="1" s="1"/>
  <c r="C165" i="1"/>
  <c r="D164" i="1"/>
  <c r="H164" i="1" s="1"/>
  <c r="C164" i="1"/>
  <c r="D163" i="1"/>
  <c r="H163" i="1" s="1"/>
  <c r="C163" i="1"/>
  <c r="D162" i="1"/>
  <c r="H162" i="1" s="1"/>
  <c r="C162" i="1"/>
  <c r="G161" i="1"/>
  <c r="D161" i="1"/>
  <c r="H161" i="1" s="1"/>
  <c r="C161" i="1"/>
  <c r="D160" i="1"/>
  <c r="H160" i="1" s="1"/>
  <c r="C160" i="1"/>
  <c r="G158" i="1"/>
  <c r="D158" i="1"/>
  <c r="H158" i="1" s="1"/>
  <c r="C158" i="1"/>
  <c r="D157" i="1"/>
  <c r="H157" i="1" s="1"/>
  <c r="C157" i="1"/>
  <c r="D156" i="1"/>
  <c r="H156" i="1" s="1"/>
  <c r="C156" i="1"/>
  <c r="C155" i="1"/>
  <c r="D154" i="1"/>
  <c r="H154" i="1" s="1"/>
  <c r="C154" i="1"/>
  <c r="D153" i="1"/>
  <c r="H153" i="1" s="1"/>
  <c r="C153" i="1"/>
  <c r="D152" i="1"/>
  <c r="H152" i="1" s="1"/>
  <c r="C152" i="1"/>
  <c r="G151" i="1"/>
  <c r="D151" i="1"/>
  <c r="H151" i="1" s="1"/>
  <c r="C151" i="1"/>
  <c r="D150" i="1"/>
  <c r="H150" i="1" s="1"/>
  <c r="C150" i="1"/>
  <c r="C149" i="1"/>
  <c r="D146" i="1"/>
  <c r="H146" i="1" s="1"/>
  <c r="C146" i="1"/>
  <c r="G145" i="1"/>
  <c r="D145" i="1"/>
  <c r="H145" i="1" s="1"/>
  <c r="C145" i="1"/>
  <c r="G144" i="1"/>
  <c r="D144" i="1"/>
  <c r="H144" i="1" s="1"/>
  <c r="C144" i="1"/>
  <c r="D143" i="1"/>
  <c r="H143" i="1" s="1"/>
  <c r="C143" i="1"/>
  <c r="D142" i="1"/>
  <c r="H142" i="1" s="1"/>
  <c r="C142" i="1"/>
  <c r="G141" i="1"/>
  <c r="D141" i="1"/>
  <c r="H141" i="1" s="1"/>
  <c r="C141" i="1"/>
  <c r="G140" i="1"/>
  <c r="D140" i="1"/>
  <c r="H140" i="1" s="1"/>
  <c r="C140" i="1"/>
  <c r="D139" i="1"/>
  <c r="H139" i="1" s="1"/>
  <c r="C139" i="1"/>
  <c r="D138" i="1"/>
  <c r="H138" i="1" s="1"/>
  <c r="C138" i="1"/>
  <c r="G137" i="1"/>
  <c r="D137" i="1"/>
  <c r="H137" i="1" s="1"/>
  <c r="C137" i="1"/>
  <c r="G136" i="1"/>
  <c r="D136" i="1"/>
  <c r="H136" i="1" s="1"/>
  <c r="C136" i="1"/>
  <c r="D135" i="1"/>
  <c r="G134" i="1"/>
  <c r="D134" i="1"/>
  <c r="H134" i="1" s="1"/>
  <c r="C134" i="1"/>
  <c r="G133" i="1"/>
  <c r="D133" i="1"/>
  <c r="H133" i="1" s="1"/>
  <c r="C133" i="1"/>
  <c r="D132" i="1"/>
  <c r="H132" i="1" s="1"/>
  <c r="C132" i="1"/>
  <c r="D131" i="1"/>
  <c r="H131" i="1" s="1"/>
  <c r="C131" i="1"/>
  <c r="G130" i="1"/>
  <c r="D130" i="1"/>
  <c r="H130" i="1" s="1"/>
  <c r="C130" i="1"/>
  <c r="C129" i="1"/>
  <c r="D128" i="1"/>
  <c r="H128" i="1" s="1"/>
  <c r="C128" i="1"/>
  <c r="D127" i="1"/>
  <c r="H127" i="1" s="1"/>
  <c r="C127" i="1"/>
  <c r="G126" i="1"/>
  <c r="D126" i="1"/>
  <c r="H126" i="1" s="1"/>
  <c r="C126" i="1"/>
  <c r="D125" i="1"/>
  <c r="H125" i="1" s="1"/>
  <c r="C125" i="1"/>
  <c r="D124" i="1"/>
  <c r="H124" i="1" s="1"/>
  <c r="C124" i="1"/>
  <c r="D123" i="1"/>
  <c r="H123" i="1" s="1"/>
  <c r="C123" i="1"/>
  <c r="G122" i="1"/>
  <c r="D122" i="1"/>
  <c r="H122" i="1" s="1"/>
  <c r="C122" i="1"/>
  <c r="G121" i="1"/>
  <c r="D121" i="1"/>
  <c r="H121" i="1" s="1"/>
  <c r="C121" i="1"/>
  <c r="D120" i="1"/>
  <c r="G119" i="1"/>
  <c r="D119" i="1"/>
  <c r="H119" i="1" s="1"/>
  <c r="C119" i="1"/>
  <c r="G118" i="1"/>
  <c r="D118" i="1"/>
  <c r="H118" i="1" s="1"/>
  <c r="C118" i="1"/>
  <c r="D117" i="1"/>
  <c r="H117" i="1" s="1"/>
  <c r="C117" i="1"/>
  <c r="D116" i="1"/>
  <c r="H116" i="1" s="1"/>
  <c r="C116" i="1"/>
  <c r="G115" i="1"/>
  <c r="D115" i="1"/>
  <c r="H115" i="1" s="1"/>
  <c r="C115" i="1"/>
  <c r="G114" i="1"/>
  <c r="D114" i="1"/>
  <c r="H114" i="1" s="1"/>
  <c r="C114" i="1"/>
  <c r="D113" i="1"/>
  <c r="H113" i="1" s="1"/>
  <c r="C113" i="1"/>
  <c r="D112" i="1"/>
  <c r="H112" i="1" s="1"/>
  <c r="C112" i="1"/>
  <c r="G111" i="1"/>
  <c r="D111" i="1"/>
  <c r="H111" i="1" s="1"/>
  <c r="C111" i="1"/>
  <c r="G110" i="1"/>
  <c r="D110" i="1"/>
  <c r="H110" i="1" s="1"/>
  <c r="C110" i="1"/>
  <c r="D109" i="1"/>
  <c r="H109" i="1" s="1"/>
  <c r="C109" i="1"/>
  <c r="D108" i="1"/>
  <c r="H108" i="1" s="1"/>
  <c r="C108" i="1"/>
  <c r="G107" i="1"/>
  <c r="D107" i="1"/>
  <c r="H107" i="1" s="1"/>
  <c r="C107" i="1"/>
  <c r="G106" i="1"/>
  <c r="D106" i="1"/>
  <c r="H106" i="1" s="1"/>
  <c r="C106" i="1"/>
  <c r="D105" i="1"/>
  <c r="H105" i="1" s="1"/>
  <c r="C105" i="1"/>
  <c r="D104" i="1"/>
  <c r="H104" i="1" s="1"/>
  <c r="C104" i="1"/>
  <c r="G103" i="1"/>
  <c r="D103" i="1"/>
  <c r="H103" i="1" s="1"/>
  <c r="C103" i="1"/>
  <c r="G102" i="1"/>
  <c r="D102" i="1"/>
  <c r="H102" i="1" s="1"/>
  <c r="C102" i="1"/>
  <c r="D101" i="1"/>
  <c r="H101" i="1" s="1"/>
  <c r="C101" i="1"/>
  <c r="D100" i="1"/>
  <c r="H100" i="1" s="1"/>
  <c r="C100" i="1"/>
  <c r="G99" i="1"/>
  <c r="D99" i="1"/>
  <c r="H99" i="1" s="1"/>
  <c r="C99" i="1"/>
  <c r="G98" i="1"/>
  <c r="D98" i="1"/>
  <c r="H98" i="1" s="1"/>
  <c r="C98" i="1"/>
  <c r="D97" i="1"/>
  <c r="H97" i="1" s="1"/>
  <c r="C97" i="1"/>
  <c r="D96" i="1"/>
  <c r="H96" i="1" s="1"/>
  <c r="C96" i="1"/>
  <c r="G95" i="1"/>
  <c r="D95" i="1"/>
  <c r="H95" i="1" s="1"/>
  <c r="C95" i="1"/>
  <c r="G94" i="1"/>
  <c r="D94" i="1"/>
  <c r="H94" i="1" s="1"/>
  <c r="C94" i="1"/>
  <c r="D93" i="1"/>
  <c r="H93" i="1" s="1"/>
  <c r="C93" i="1"/>
  <c r="D92" i="1"/>
  <c r="H92" i="1" s="1"/>
  <c r="C92" i="1"/>
  <c r="G91" i="1"/>
  <c r="D91" i="1"/>
  <c r="H91" i="1" s="1"/>
  <c r="C91" i="1"/>
  <c r="G90" i="1"/>
  <c r="D90" i="1"/>
  <c r="H90" i="1" s="1"/>
  <c r="C90" i="1"/>
  <c r="D89" i="1"/>
  <c r="H89" i="1" s="1"/>
  <c r="C89" i="1"/>
  <c r="D88" i="1"/>
  <c r="H88" i="1" s="1"/>
  <c r="C88" i="1"/>
  <c r="G87" i="1"/>
  <c r="D87" i="1"/>
  <c r="H87" i="1" s="1"/>
  <c r="C87" i="1"/>
  <c r="G86" i="1"/>
  <c r="D86" i="1"/>
  <c r="H86" i="1" s="1"/>
  <c r="C86" i="1"/>
  <c r="D85" i="1"/>
  <c r="H85" i="1" s="1"/>
  <c r="C85" i="1"/>
  <c r="D84" i="1"/>
  <c r="H84" i="1" s="1"/>
  <c r="C84" i="1"/>
  <c r="G83" i="1"/>
  <c r="D83" i="1"/>
  <c r="H83" i="1" s="1"/>
  <c r="C83" i="1"/>
  <c r="G82" i="1"/>
  <c r="D82" i="1"/>
  <c r="H82" i="1" s="1"/>
  <c r="C82" i="1"/>
  <c r="D81" i="1"/>
  <c r="H81" i="1" s="1"/>
  <c r="C81" i="1"/>
  <c r="D80" i="1"/>
  <c r="H80" i="1" s="1"/>
  <c r="C80" i="1"/>
  <c r="G79" i="1"/>
  <c r="D79" i="1"/>
  <c r="H79" i="1" s="1"/>
  <c r="C79" i="1"/>
  <c r="D78" i="1"/>
  <c r="D77" i="1"/>
  <c r="H77" i="1" s="1"/>
  <c r="C77" i="1"/>
  <c r="G76" i="1"/>
  <c r="D76" i="1"/>
  <c r="H76" i="1" s="1"/>
  <c r="C76" i="1"/>
  <c r="G75" i="1"/>
  <c r="D75" i="1"/>
  <c r="H75" i="1" s="1"/>
  <c r="C75" i="1"/>
  <c r="D74" i="1"/>
  <c r="H74" i="1" s="1"/>
  <c r="C74" i="1"/>
  <c r="D73" i="1"/>
  <c r="H73" i="1" s="1"/>
  <c r="C73" i="1"/>
  <c r="G72" i="1"/>
  <c r="D72" i="1"/>
  <c r="H72" i="1" s="1"/>
  <c r="C72" i="1"/>
  <c r="G71" i="1"/>
  <c r="D71" i="1"/>
  <c r="H71" i="1" s="1"/>
  <c r="C71" i="1"/>
  <c r="D70" i="1"/>
  <c r="H70" i="1" s="1"/>
  <c r="C70" i="1"/>
  <c r="D69" i="1"/>
  <c r="H69" i="1" s="1"/>
  <c r="C69" i="1"/>
  <c r="G68" i="1"/>
  <c r="D68" i="1"/>
  <c r="H68" i="1" s="1"/>
  <c r="C68" i="1"/>
  <c r="G67" i="1"/>
  <c r="D67" i="1"/>
  <c r="H67" i="1" s="1"/>
  <c r="C67" i="1"/>
  <c r="D66" i="1"/>
  <c r="H66" i="1" s="1"/>
  <c r="C66" i="1"/>
  <c r="D65" i="1"/>
  <c r="H65" i="1" s="1"/>
  <c r="C65" i="1"/>
  <c r="D64" i="1"/>
  <c r="H64" i="1" s="1"/>
  <c r="C64" i="1"/>
  <c r="G63" i="1"/>
  <c r="D63" i="1"/>
  <c r="H63" i="1" s="1"/>
  <c r="C63" i="1"/>
  <c r="D62" i="1"/>
  <c r="H62" i="1" s="1"/>
  <c r="C62" i="1"/>
  <c r="D61" i="1"/>
  <c r="H61" i="1" s="1"/>
  <c r="C61" i="1"/>
  <c r="G60" i="1"/>
  <c r="D60" i="1"/>
  <c r="H60" i="1" s="1"/>
  <c r="C60" i="1"/>
  <c r="G59" i="1"/>
  <c r="D59" i="1"/>
  <c r="H59" i="1" s="1"/>
  <c r="C59" i="1"/>
  <c r="D58" i="1"/>
  <c r="H58" i="1" s="1"/>
  <c r="C58" i="1"/>
  <c r="D57" i="1"/>
  <c r="H57" i="1" s="1"/>
  <c r="C57" i="1"/>
  <c r="G56" i="1"/>
  <c r="D56" i="1"/>
  <c r="H56" i="1" s="1"/>
  <c r="C56" i="1"/>
  <c r="G55" i="1"/>
  <c r="D55" i="1"/>
  <c r="H55" i="1" s="1"/>
  <c r="C55" i="1"/>
  <c r="D54" i="1"/>
  <c r="H54" i="1" s="1"/>
  <c r="C54" i="1"/>
  <c r="D53" i="1"/>
  <c r="H53" i="1" s="1"/>
  <c r="C53" i="1"/>
  <c r="G52" i="1"/>
  <c r="D52" i="1"/>
  <c r="H52" i="1" s="1"/>
  <c r="C52" i="1"/>
  <c r="G51" i="1"/>
  <c r="D51" i="1"/>
  <c r="H51" i="1" s="1"/>
  <c r="C51" i="1"/>
  <c r="D50" i="1"/>
  <c r="H50" i="1" s="1"/>
  <c r="C50" i="1"/>
  <c r="D49" i="1"/>
  <c r="H49" i="1" s="1"/>
  <c r="C49" i="1"/>
  <c r="G48" i="1"/>
  <c r="D48" i="1"/>
  <c r="H48" i="1" s="1"/>
  <c r="C48" i="1"/>
  <c r="G47" i="1"/>
  <c r="D47" i="1"/>
  <c r="H47" i="1" s="1"/>
  <c r="C47" i="1"/>
  <c r="G45" i="1"/>
  <c r="D45" i="1"/>
  <c r="H45" i="1" s="1"/>
  <c r="C45" i="1"/>
  <c r="G44" i="1"/>
  <c r="D44" i="1"/>
  <c r="H44" i="1" s="1"/>
  <c r="C44" i="1"/>
  <c r="D43" i="1"/>
  <c r="H43" i="1" s="1"/>
  <c r="C43" i="1"/>
  <c r="D42" i="1"/>
  <c r="H42" i="1" s="1"/>
  <c r="C42" i="1"/>
  <c r="G41" i="1"/>
  <c r="D41" i="1"/>
  <c r="H41" i="1" s="1"/>
  <c r="C41" i="1"/>
  <c r="D40" i="1"/>
  <c r="D39" i="1"/>
  <c r="H39" i="1" s="1"/>
  <c r="C39" i="1"/>
  <c r="G38" i="1"/>
  <c r="D38" i="1"/>
  <c r="H38" i="1" s="1"/>
  <c r="C38" i="1"/>
  <c r="G37" i="1"/>
  <c r="D37" i="1"/>
  <c r="H37" i="1" s="1"/>
  <c r="C37" i="1"/>
  <c r="D36" i="1"/>
  <c r="H36" i="1" s="1"/>
  <c r="C36" i="1"/>
  <c r="D35" i="1"/>
  <c r="H35" i="1" s="1"/>
  <c r="C35" i="1"/>
  <c r="G34" i="1"/>
  <c r="D34" i="1"/>
  <c r="H34" i="1" s="1"/>
  <c r="C34" i="1"/>
  <c r="G33" i="1"/>
  <c r="D33" i="1"/>
  <c r="H33" i="1" s="1"/>
  <c r="C33" i="1"/>
  <c r="D32" i="1"/>
  <c r="H32" i="1" s="1"/>
  <c r="C32" i="1"/>
  <c r="D31" i="1"/>
  <c r="H31" i="1" s="1"/>
  <c r="C31" i="1"/>
  <c r="G30" i="1"/>
  <c r="D30" i="1"/>
  <c r="H30" i="1" s="1"/>
  <c r="C30" i="1"/>
  <c r="G29" i="1"/>
  <c r="D29" i="1"/>
  <c r="H29" i="1" s="1"/>
  <c r="C29" i="1"/>
  <c r="D28" i="1"/>
  <c r="H28" i="1" s="1"/>
  <c r="C28" i="1"/>
  <c r="D27" i="1"/>
  <c r="H27" i="1" s="1"/>
  <c r="C27" i="1"/>
  <c r="G26" i="1"/>
  <c r="D26" i="1"/>
  <c r="H26" i="1" s="1"/>
  <c r="C26" i="1"/>
  <c r="G25" i="1"/>
  <c r="D25" i="1"/>
  <c r="H25" i="1" s="1"/>
  <c r="C25" i="1"/>
  <c r="D24" i="1"/>
  <c r="H24" i="1" s="1"/>
  <c r="C24" i="1"/>
  <c r="D23" i="1"/>
  <c r="H23" i="1" s="1"/>
  <c r="C23" i="1"/>
  <c r="G22" i="1"/>
  <c r="D22" i="1"/>
  <c r="H22" i="1" s="1"/>
  <c r="C22" i="1"/>
  <c r="G21" i="1"/>
  <c r="D21" i="1"/>
  <c r="H21" i="1" s="1"/>
  <c r="C21" i="1"/>
  <c r="D20" i="1"/>
  <c r="H20" i="1" s="1"/>
  <c r="C20" i="1"/>
  <c r="D19" i="1"/>
  <c r="H19" i="1" s="1"/>
  <c r="C19" i="1"/>
  <c r="G18" i="1"/>
  <c r="D18" i="1"/>
  <c r="H18" i="1" s="1"/>
  <c r="C18" i="1"/>
  <c r="G17" i="1"/>
  <c r="D17" i="1"/>
  <c r="H17" i="1" s="1"/>
  <c r="C17" i="1"/>
  <c r="D16" i="1"/>
  <c r="H16" i="1" s="1"/>
  <c r="C16" i="1"/>
  <c r="D15" i="1"/>
  <c r="H15" i="1" s="1"/>
  <c r="C15" i="1"/>
  <c r="G14" i="1"/>
  <c r="D14" i="1"/>
  <c r="H14" i="1" s="1"/>
  <c r="C14" i="1"/>
  <c r="G13" i="1"/>
  <c r="D13" i="1"/>
  <c r="H13" i="1" s="1"/>
  <c r="C13" i="1"/>
  <c r="D12" i="1"/>
  <c r="H12" i="1" s="1"/>
  <c r="C12" i="1"/>
  <c r="D11" i="1"/>
  <c r="H11" i="1" s="1"/>
  <c r="C11" i="1"/>
  <c r="G10" i="1"/>
  <c r="D10" i="1"/>
  <c r="H10" i="1" s="1"/>
  <c r="C10" i="1"/>
  <c r="G9" i="1"/>
  <c r="D9" i="1"/>
  <c r="H9" i="1" s="1"/>
  <c r="C9" i="1"/>
  <c r="D8" i="1"/>
  <c r="H8" i="1" s="1"/>
  <c r="C8" i="1"/>
  <c r="D7" i="1"/>
  <c r="H7" i="1" s="1"/>
  <c r="C7" i="1"/>
  <c r="G6" i="1"/>
  <c r="D6" i="1"/>
  <c r="H6" i="1" s="1"/>
  <c r="C6" i="1"/>
  <c r="G5" i="1"/>
  <c r="D5" i="1"/>
  <c r="H5" i="1" s="1"/>
  <c r="C5" i="1"/>
  <c r="D4" i="1"/>
  <c r="H4" i="1" s="1"/>
  <c r="C4" i="1"/>
  <c r="D3" i="1"/>
  <c r="E286" i="9" l="1"/>
  <c r="B286" i="9" s="1"/>
  <c r="E294" i="9"/>
  <c r="B294" i="9" s="1"/>
  <c r="E300" i="9"/>
  <c r="B300" i="9" s="1"/>
  <c r="E27" i="9"/>
  <c r="B27" i="9" s="1"/>
  <c r="E273" i="9"/>
  <c r="B273" i="9" s="1"/>
  <c r="G1509" i="1"/>
  <c r="H1499" i="1"/>
  <c r="G1503" i="1"/>
  <c r="C1501" i="1"/>
  <c r="G1491" i="1"/>
  <c r="G1485" i="1"/>
  <c r="G1481" i="1"/>
  <c r="H1483" i="1"/>
  <c r="D1453" i="1"/>
  <c r="D1454" i="1"/>
  <c r="G1456" i="1"/>
  <c r="E114" i="6"/>
  <c r="F118" i="6"/>
  <c r="E289" i="9"/>
  <c r="B289" i="9" s="1"/>
  <c r="H1234" i="1"/>
  <c r="E245" i="5"/>
  <c r="D1222" i="1" s="1"/>
  <c r="G1222" i="1" s="1"/>
  <c r="H1222" i="1"/>
  <c r="D1236" i="1"/>
  <c r="F259" i="5"/>
  <c r="E238" i="5"/>
  <c r="D1215" i="1" s="1"/>
  <c r="D1216" i="1"/>
  <c r="G1216" i="1" s="1"/>
  <c r="H1165" i="1"/>
  <c r="E293" i="9"/>
  <c r="B293" i="9" s="1"/>
  <c r="H1156" i="1"/>
  <c r="G1154" i="1"/>
  <c r="H1154" i="1"/>
  <c r="F177" i="5"/>
  <c r="H1155" i="1"/>
  <c r="H1151" i="1"/>
  <c r="D1148" i="1"/>
  <c r="H1139" i="1"/>
  <c r="G1124" i="1"/>
  <c r="H1124" i="1"/>
  <c r="H1138" i="1"/>
  <c r="E291" i="9"/>
  <c r="B291" i="9" s="1"/>
  <c r="H1061" i="1"/>
  <c r="H1059" i="1"/>
  <c r="H1063" i="1"/>
  <c r="G1056" i="1"/>
  <c r="H1056" i="1"/>
  <c r="D1057" i="1"/>
  <c r="H1058" i="1"/>
  <c r="F78" i="5"/>
  <c r="H1055" i="1"/>
  <c r="H1054" i="1"/>
  <c r="H1053" i="1"/>
  <c r="H1051" i="1"/>
  <c r="H1048" i="1"/>
  <c r="H1050" i="1"/>
  <c r="H1049" i="1"/>
  <c r="E68" i="5"/>
  <c r="H1033" i="1"/>
  <c r="H1030" i="1"/>
  <c r="H1026" i="1"/>
  <c r="H1023" i="1"/>
  <c r="G1013" i="1"/>
  <c r="H1013" i="1"/>
  <c r="E12" i="5"/>
  <c r="D990" i="1" s="1"/>
  <c r="H1014" i="1"/>
  <c r="F35" i="5"/>
  <c r="H1006" i="1"/>
  <c r="H1004" i="1"/>
  <c r="H1003" i="1"/>
  <c r="H1001" i="1"/>
  <c r="H997" i="1"/>
  <c r="H993" i="1"/>
  <c r="H989" i="1"/>
  <c r="G177" i="1"/>
  <c r="F220" i="9"/>
  <c r="B220" i="9" s="1"/>
  <c r="G703" i="1"/>
  <c r="F217" i="9"/>
  <c r="B217" i="9" s="1"/>
  <c r="G687" i="1"/>
  <c r="H670" i="1"/>
  <c r="G669" i="1"/>
  <c r="G647" i="1"/>
  <c r="E275" i="9"/>
  <c r="B275" i="9" s="1"/>
  <c r="G641" i="1"/>
  <c r="H644" i="1"/>
  <c r="H645" i="1"/>
  <c r="G645" i="1"/>
  <c r="G643" i="1"/>
  <c r="F369" i="4"/>
  <c r="E644" i="4"/>
  <c r="D638" i="1" s="1"/>
  <c r="H638" i="1" s="1"/>
  <c r="E643" i="4"/>
  <c r="D637" i="1" s="1"/>
  <c r="H637" i="1" s="1"/>
  <c r="D411" i="1"/>
  <c r="H411" i="1" s="1"/>
  <c r="F416" i="4"/>
  <c r="G189" i="1"/>
  <c r="D184" i="1"/>
  <c r="H184" i="1" s="1"/>
  <c r="G186" i="1"/>
  <c r="B223" i="9"/>
  <c r="G182" i="1"/>
  <c r="E45" i="9"/>
  <c r="F219" i="9"/>
  <c r="B219" i="9" s="1"/>
  <c r="G178" i="1"/>
  <c r="D173" i="1"/>
  <c r="H173" i="1" s="1"/>
  <c r="G170" i="1"/>
  <c r="G169" i="1"/>
  <c r="G165" i="1"/>
  <c r="F169" i="4"/>
  <c r="E41" i="9"/>
  <c r="B41" i="9" s="1"/>
  <c r="G162" i="1"/>
  <c r="H155" i="1"/>
  <c r="G155" i="1"/>
  <c r="E152" i="4"/>
  <c r="D148" i="1" s="1"/>
  <c r="F159" i="4"/>
  <c r="B218" i="9"/>
  <c r="G154" i="1"/>
  <c r="G150" i="1"/>
  <c r="D149" i="1"/>
  <c r="H149" i="1" s="1"/>
  <c r="G125" i="1"/>
  <c r="F128" i="4"/>
  <c r="G64" i="1"/>
  <c r="E50" i="4"/>
  <c r="D46" i="1" s="1"/>
  <c r="F68" i="4"/>
  <c r="E288" i="9"/>
  <c r="B288" i="9" s="1"/>
  <c r="E32" i="9"/>
  <c r="B32" i="9" s="1"/>
  <c r="E296" i="9"/>
  <c r="B296" i="9" s="1"/>
  <c r="G36" i="1"/>
  <c r="G50" i="1"/>
  <c r="G54" i="1"/>
  <c r="G66" i="1"/>
  <c r="G74" i="1"/>
  <c r="G85" i="1"/>
  <c r="G124" i="1"/>
  <c r="G160" i="1"/>
  <c r="G164" i="1"/>
  <c r="H223" i="1"/>
  <c r="G223" i="1"/>
  <c r="H229" i="1"/>
  <c r="G229" i="1"/>
  <c r="H237" i="1"/>
  <c r="G237" i="1"/>
  <c r="G243" i="1"/>
  <c r="H243" i="1"/>
  <c r="G249" i="1"/>
  <c r="H249" i="1"/>
  <c r="G255" i="1"/>
  <c r="H255" i="1"/>
  <c r="H289" i="1"/>
  <c r="G289" i="1"/>
  <c r="H296" i="1"/>
  <c r="G296" i="1"/>
  <c r="H302" i="1"/>
  <c r="G302" i="1"/>
  <c r="G360" i="1"/>
  <c r="H360" i="1"/>
  <c r="G368" i="1"/>
  <c r="H368" i="1"/>
  <c r="G370" i="1"/>
  <c r="H370" i="1"/>
  <c r="G376" i="1"/>
  <c r="H376" i="1"/>
  <c r="G380" i="1"/>
  <c r="H380" i="1"/>
  <c r="H384" i="1"/>
  <c r="G384" i="1"/>
  <c r="G392" i="1"/>
  <c r="H392" i="1"/>
  <c r="H396" i="1"/>
  <c r="G396" i="1"/>
  <c r="G400" i="1"/>
  <c r="H400" i="1"/>
  <c r="H413" i="1"/>
  <c r="G413" i="1"/>
  <c r="H513" i="1"/>
  <c r="G513" i="1"/>
  <c r="H517" i="1"/>
  <c r="G517" i="1"/>
  <c r="H521" i="1"/>
  <c r="G521" i="1"/>
  <c r="H578" i="1"/>
  <c r="G578" i="1"/>
  <c r="H582" i="1"/>
  <c r="G582" i="1"/>
  <c r="H586" i="1"/>
  <c r="G586" i="1"/>
  <c r="G916" i="1"/>
  <c r="H916" i="1"/>
  <c r="G924" i="1"/>
  <c r="H924" i="1"/>
  <c r="G940" i="1"/>
  <c r="H940" i="1"/>
  <c r="G956" i="1"/>
  <c r="H956" i="1"/>
  <c r="G972" i="1"/>
  <c r="H972" i="1"/>
  <c r="G1000" i="1"/>
  <c r="H1000" i="1"/>
  <c r="H1318" i="1"/>
  <c r="G1318" i="1"/>
  <c r="H1320" i="1"/>
  <c r="G1320" i="1"/>
  <c r="H1340" i="1"/>
  <c r="G1340" i="1"/>
  <c r="H1374" i="1"/>
  <c r="G1374" i="1"/>
  <c r="G20" i="1"/>
  <c r="G70" i="1"/>
  <c r="G81" i="1"/>
  <c r="G89" i="1"/>
  <c r="G93" i="1"/>
  <c r="G101" i="1"/>
  <c r="G105" i="1"/>
  <c r="G117" i="1"/>
  <c r="G128" i="1"/>
  <c r="G132" i="1"/>
  <c r="G153" i="1"/>
  <c r="G157" i="1"/>
  <c r="G168" i="1"/>
  <c r="G180" i="1"/>
  <c r="G199" i="1"/>
  <c r="G203" i="1"/>
  <c r="H227" i="1"/>
  <c r="G227" i="1"/>
  <c r="G233" i="1"/>
  <c r="H233" i="1"/>
  <c r="H239" i="1"/>
  <c r="G239" i="1"/>
  <c r="H245" i="1"/>
  <c r="G245" i="1"/>
  <c r="G251" i="1"/>
  <c r="H251" i="1"/>
  <c r="H257" i="1"/>
  <c r="G257" i="1"/>
  <c r="H291" i="1"/>
  <c r="G291" i="1"/>
  <c r="G298" i="1"/>
  <c r="H298" i="1"/>
  <c r="H304" i="1"/>
  <c r="G304" i="1"/>
  <c r="G362" i="1"/>
  <c r="H362" i="1"/>
  <c r="H366" i="1"/>
  <c r="G366" i="1"/>
  <c r="H372" i="1"/>
  <c r="G372" i="1"/>
  <c r="G378" i="1"/>
  <c r="H378" i="1"/>
  <c r="H382" i="1"/>
  <c r="G382" i="1"/>
  <c r="H386" i="1"/>
  <c r="G386" i="1"/>
  <c r="G390" i="1"/>
  <c r="H390" i="1"/>
  <c r="H394" i="1"/>
  <c r="G394" i="1"/>
  <c r="H398" i="1"/>
  <c r="G398" i="1"/>
  <c r="G405" i="1"/>
  <c r="H405" i="1"/>
  <c r="H511" i="1"/>
  <c r="G511" i="1"/>
  <c r="H515" i="1"/>
  <c r="G515" i="1"/>
  <c r="H519" i="1"/>
  <c r="G519" i="1"/>
  <c r="H576" i="1"/>
  <c r="G576" i="1"/>
  <c r="H580" i="1"/>
  <c r="G580" i="1"/>
  <c r="H584" i="1"/>
  <c r="G584" i="1"/>
  <c r="G908" i="1"/>
  <c r="H908" i="1"/>
  <c r="G932" i="1"/>
  <c r="H932" i="1"/>
  <c r="G948" i="1"/>
  <c r="H948" i="1"/>
  <c r="G964" i="1"/>
  <c r="H964" i="1"/>
  <c r="G980" i="1"/>
  <c r="H980" i="1"/>
  <c r="G992" i="1"/>
  <c r="H992" i="1"/>
  <c r="G7" i="1"/>
  <c r="G11" i="1"/>
  <c r="G15" i="1"/>
  <c r="G19" i="1"/>
  <c r="G23" i="1"/>
  <c r="G27" i="1"/>
  <c r="G31" i="1"/>
  <c r="G35" i="1"/>
  <c r="G39" i="1"/>
  <c r="G42" i="1"/>
  <c r="G49" i="1"/>
  <c r="G53" i="1"/>
  <c r="G57" i="1"/>
  <c r="G61" i="1"/>
  <c r="G65" i="1"/>
  <c r="G69" i="1"/>
  <c r="G73" i="1"/>
  <c r="G77" i="1"/>
  <c r="G80" i="1"/>
  <c r="G84" i="1"/>
  <c r="G88" i="1"/>
  <c r="G92" i="1"/>
  <c r="G96" i="1"/>
  <c r="G100" i="1"/>
  <c r="G104" i="1"/>
  <c r="G108" i="1"/>
  <c r="G112" i="1"/>
  <c r="G116" i="1"/>
  <c r="G123" i="1"/>
  <c r="G127" i="1"/>
  <c r="G131" i="1"/>
  <c r="G138" i="1"/>
  <c r="G142" i="1"/>
  <c r="G146" i="1"/>
  <c r="G152" i="1"/>
  <c r="G156" i="1"/>
  <c r="G163" i="1"/>
  <c r="G167" i="1"/>
  <c r="G171" i="1"/>
  <c r="G175" i="1"/>
  <c r="G179" i="1"/>
  <c r="G183" i="1"/>
  <c r="G187" i="1"/>
  <c r="G191" i="1"/>
  <c r="G194" i="1"/>
  <c r="G198" i="1"/>
  <c r="G202" i="1"/>
  <c r="G206" i="1"/>
  <c r="G210" i="1"/>
  <c r="G213" i="1"/>
  <c r="G217" i="1"/>
  <c r="H260" i="1"/>
  <c r="G260" i="1"/>
  <c r="H262" i="1"/>
  <c r="G262" i="1"/>
  <c r="H264" i="1"/>
  <c r="G264" i="1"/>
  <c r="H266" i="1"/>
  <c r="G266" i="1"/>
  <c r="G268" i="1"/>
  <c r="H268" i="1"/>
  <c r="H270" i="1"/>
  <c r="G270" i="1"/>
  <c r="H272" i="1"/>
  <c r="G272" i="1"/>
  <c r="H274" i="1"/>
  <c r="G274" i="1"/>
  <c r="H276" i="1"/>
  <c r="G276" i="1"/>
  <c r="H278" i="1"/>
  <c r="G278" i="1"/>
  <c r="H280" i="1"/>
  <c r="G280" i="1"/>
  <c r="H282" i="1"/>
  <c r="G282" i="1"/>
  <c r="H284" i="1"/>
  <c r="G284" i="1"/>
  <c r="H307" i="1"/>
  <c r="G307" i="1"/>
  <c r="H309" i="1"/>
  <c r="G309" i="1"/>
  <c r="G311" i="1"/>
  <c r="H311" i="1"/>
  <c r="G313" i="1"/>
  <c r="H313" i="1"/>
  <c r="G315" i="1"/>
  <c r="H315" i="1"/>
  <c r="H317" i="1"/>
  <c r="G317" i="1"/>
  <c r="H319" i="1"/>
  <c r="G319" i="1"/>
  <c r="G321" i="1"/>
  <c r="H321" i="1"/>
  <c r="G323" i="1"/>
  <c r="H323" i="1"/>
  <c r="G325" i="1"/>
  <c r="H325" i="1"/>
  <c r="H327" i="1"/>
  <c r="G327" i="1"/>
  <c r="H329" i="1"/>
  <c r="G329" i="1"/>
  <c r="H331" i="1"/>
  <c r="G331" i="1"/>
  <c r="G333" i="1"/>
  <c r="H333" i="1"/>
  <c r="H335" i="1"/>
  <c r="G335" i="1"/>
  <c r="H337" i="1"/>
  <c r="G337" i="1"/>
  <c r="H339" i="1"/>
  <c r="G339" i="1"/>
  <c r="H341" i="1"/>
  <c r="G341" i="1"/>
  <c r="G343" i="1"/>
  <c r="H343" i="1"/>
  <c r="G348" i="1"/>
  <c r="H348" i="1"/>
  <c r="G350" i="1"/>
  <c r="H350" i="1"/>
  <c r="H352" i="1"/>
  <c r="G352" i="1"/>
  <c r="H354" i="1"/>
  <c r="G354" i="1"/>
  <c r="H356" i="1"/>
  <c r="G356" i="1"/>
  <c r="H1190" i="1"/>
  <c r="G1190" i="1"/>
  <c r="H1208" i="1"/>
  <c r="G1208" i="1"/>
  <c r="H1220" i="1"/>
  <c r="G1220" i="1"/>
  <c r="H1230" i="1"/>
  <c r="G1230" i="1"/>
  <c r="H1276" i="1"/>
  <c r="G1276" i="1"/>
  <c r="H1279" i="1"/>
  <c r="G1279" i="1"/>
  <c r="H1290" i="1"/>
  <c r="G1290" i="1"/>
  <c r="G4" i="1"/>
  <c r="G8" i="1"/>
  <c r="G12" i="1"/>
  <c r="G16" i="1"/>
  <c r="G24" i="1"/>
  <c r="G28" i="1"/>
  <c r="G32" i="1"/>
  <c r="G43" i="1"/>
  <c r="G58" i="1"/>
  <c r="G62" i="1"/>
  <c r="G97" i="1"/>
  <c r="G109" i="1"/>
  <c r="G113" i="1"/>
  <c r="G139" i="1"/>
  <c r="G143" i="1"/>
  <c r="G172" i="1"/>
  <c r="G176" i="1"/>
  <c r="G188" i="1"/>
  <c r="G195" i="1"/>
  <c r="G225" i="1"/>
  <c r="H225" i="1"/>
  <c r="H231" i="1"/>
  <c r="G231" i="1"/>
  <c r="G235" i="1"/>
  <c r="H235" i="1"/>
  <c r="G241" i="1"/>
  <c r="H241" i="1"/>
  <c r="H247" i="1"/>
  <c r="G247" i="1"/>
  <c r="H253" i="1"/>
  <c r="G253" i="1"/>
  <c r="G300" i="1"/>
  <c r="H300" i="1"/>
  <c r="H364" i="1"/>
  <c r="G364" i="1"/>
  <c r="H374" i="1"/>
  <c r="G374" i="1"/>
  <c r="G388" i="1"/>
  <c r="H388" i="1"/>
  <c r="G222" i="1"/>
  <c r="H222" i="1"/>
  <c r="H224" i="1"/>
  <c r="G224" i="1"/>
  <c r="H226" i="1"/>
  <c r="G226" i="1"/>
  <c r="G228" i="1"/>
  <c r="H228" i="1"/>
  <c r="G230" i="1"/>
  <c r="H230" i="1"/>
  <c r="H232" i="1"/>
  <c r="G232" i="1"/>
  <c r="H234" i="1"/>
  <c r="G234" i="1"/>
  <c r="H236" i="1"/>
  <c r="G236" i="1"/>
  <c r="G238" i="1"/>
  <c r="H238" i="1"/>
  <c r="H240" i="1"/>
  <c r="G240" i="1"/>
  <c r="H242" i="1"/>
  <c r="G242" i="1"/>
  <c r="H244" i="1"/>
  <c r="G244" i="1"/>
  <c r="G246" i="1"/>
  <c r="H246" i="1"/>
  <c r="H248" i="1"/>
  <c r="G248" i="1"/>
  <c r="H250" i="1"/>
  <c r="G250" i="1"/>
  <c r="H252" i="1"/>
  <c r="G252" i="1"/>
  <c r="H254" i="1"/>
  <c r="G254" i="1"/>
  <c r="H256" i="1"/>
  <c r="G256" i="1"/>
  <c r="G258" i="1"/>
  <c r="H258" i="1"/>
  <c r="H288" i="1"/>
  <c r="G288" i="1"/>
  <c r="H290" i="1"/>
  <c r="G290" i="1"/>
  <c r="H292" i="1"/>
  <c r="G292" i="1"/>
  <c r="H295" i="1"/>
  <c r="G295" i="1"/>
  <c r="H297" i="1"/>
  <c r="G297" i="1"/>
  <c r="H299" i="1"/>
  <c r="G299" i="1"/>
  <c r="H301" i="1"/>
  <c r="G301" i="1"/>
  <c r="G303" i="1"/>
  <c r="H303" i="1"/>
  <c r="H305" i="1"/>
  <c r="G305" i="1"/>
  <c r="H359" i="1"/>
  <c r="G359" i="1"/>
  <c r="H361" i="1"/>
  <c r="G361" i="1"/>
  <c r="H363" i="1"/>
  <c r="G363" i="1"/>
  <c r="G365" i="1"/>
  <c r="H365" i="1"/>
  <c r="H367" i="1"/>
  <c r="G367" i="1"/>
  <c r="H369" i="1"/>
  <c r="G369" i="1"/>
  <c r="H371" i="1"/>
  <c r="G371" i="1"/>
  <c r="G373" i="1"/>
  <c r="H373" i="1"/>
  <c r="H375" i="1"/>
  <c r="G375" i="1"/>
  <c r="H377" i="1"/>
  <c r="G377" i="1"/>
  <c r="H379" i="1"/>
  <c r="G379" i="1"/>
  <c r="H381" i="1"/>
  <c r="G381" i="1"/>
  <c r="G383" i="1"/>
  <c r="H383" i="1"/>
  <c r="G385" i="1"/>
  <c r="H385" i="1"/>
  <c r="H387" i="1"/>
  <c r="G387" i="1"/>
  <c r="H389" i="1"/>
  <c r="G389" i="1"/>
  <c r="H391" i="1"/>
  <c r="G391" i="1"/>
  <c r="H393" i="1"/>
  <c r="G393" i="1"/>
  <c r="G395" i="1"/>
  <c r="H395" i="1"/>
  <c r="G397" i="1"/>
  <c r="H397" i="1"/>
  <c r="H399" i="1"/>
  <c r="G399" i="1"/>
  <c r="H401" i="1"/>
  <c r="G401" i="1"/>
  <c r="H404" i="1"/>
  <c r="G404" i="1"/>
  <c r="H406" i="1"/>
  <c r="G406" i="1"/>
  <c r="G412" i="1"/>
  <c r="H412" i="1"/>
  <c r="H510" i="1"/>
  <c r="G510" i="1"/>
  <c r="H512" i="1"/>
  <c r="G512" i="1"/>
  <c r="H514" i="1"/>
  <c r="G514" i="1"/>
  <c r="H516" i="1"/>
  <c r="G516" i="1"/>
  <c r="H518" i="1"/>
  <c r="G518" i="1"/>
  <c r="H520" i="1"/>
  <c r="G520" i="1"/>
  <c r="H575" i="1"/>
  <c r="G575" i="1"/>
  <c r="H577" i="1"/>
  <c r="G577" i="1"/>
  <c r="H579" i="1"/>
  <c r="G579" i="1"/>
  <c r="H581" i="1"/>
  <c r="G581" i="1"/>
  <c r="H583" i="1"/>
  <c r="G583" i="1"/>
  <c r="H585" i="1"/>
  <c r="G585" i="1"/>
  <c r="G904" i="1"/>
  <c r="H904" i="1"/>
  <c r="G912" i="1"/>
  <c r="H912" i="1"/>
  <c r="G920" i="1"/>
  <c r="H920" i="1"/>
  <c r="G928" i="1"/>
  <c r="H928" i="1"/>
  <c r="G936" i="1"/>
  <c r="H936" i="1"/>
  <c r="G944" i="1"/>
  <c r="H944" i="1"/>
  <c r="G952" i="1"/>
  <c r="H952" i="1"/>
  <c r="G960" i="1"/>
  <c r="H960" i="1"/>
  <c r="G968" i="1"/>
  <c r="H968" i="1"/>
  <c r="G976" i="1"/>
  <c r="H976" i="1"/>
  <c r="G996" i="1"/>
  <c r="H996" i="1"/>
  <c r="G261" i="1"/>
  <c r="H261" i="1"/>
  <c r="H263" i="1"/>
  <c r="G263" i="1"/>
  <c r="H265" i="1"/>
  <c r="G265" i="1"/>
  <c r="H267" i="1"/>
  <c r="G267" i="1"/>
  <c r="H269" i="1"/>
  <c r="G269" i="1"/>
  <c r="H271" i="1"/>
  <c r="G271" i="1"/>
  <c r="H273" i="1"/>
  <c r="G273" i="1"/>
  <c r="H275" i="1"/>
  <c r="G275" i="1"/>
  <c r="H277" i="1"/>
  <c r="G277" i="1"/>
  <c r="H279" i="1"/>
  <c r="G279" i="1"/>
  <c r="H281" i="1"/>
  <c r="G281" i="1"/>
  <c r="H283" i="1"/>
  <c r="G283" i="1"/>
  <c r="G308" i="1"/>
  <c r="H308" i="1"/>
  <c r="H310" i="1"/>
  <c r="G310" i="1"/>
  <c r="H312" i="1"/>
  <c r="G312" i="1"/>
  <c r="H314" i="1"/>
  <c r="G314" i="1"/>
  <c r="H316" i="1"/>
  <c r="G316" i="1"/>
  <c r="G318" i="1"/>
  <c r="H318" i="1"/>
  <c r="H320" i="1"/>
  <c r="G320" i="1"/>
  <c r="H322" i="1"/>
  <c r="G322" i="1"/>
  <c r="H324" i="1"/>
  <c r="G324" i="1"/>
  <c r="H326" i="1"/>
  <c r="G326" i="1"/>
  <c r="G328" i="1"/>
  <c r="H328" i="1"/>
  <c r="G330" i="1"/>
  <c r="H330" i="1"/>
  <c r="H332" i="1"/>
  <c r="G332" i="1"/>
  <c r="H334" i="1"/>
  <c r="G334" i="1"/>
  <c r="G336" i="1"/>
  <c r="H336" i="1"/>
  <c r="G338" i="1"/>
  <c r="H338" i="1"/>
  <c r="G340" i="1"/>
  <c r="H340" i="1"/>
  <c r="H342" i="1"/>
  <c r="G342" i="1"/>
  <c r="H344" i="1"/>
  <c r="G344" i="1"/>
  <c r="H347" i="1"/>
  <c r="G347" i="1"/>
  <c r="H349" i="1"/>
  <c r="G349" i="1"/>
  <c r="H351" i="1"/>
  <c r="G351" i="1"/>
  <c r="G353" i="1"/>
  <c r="H353" i="1"/>
  <c r="G355" i="1"/>
  <c r="H355" i="1"/>
  <c r="G357" i="1"/>
  <c r="H357" i="1"/>
  <c r="G986" i="1"/>
  <c r="H986" i="1"/>
  <c r="G1187" i="1"/>
  <c r="H1194" i="1"/>
  <c r="G1194" i="1"/>
  <c r="G1212" i="1"/>
  <c r="G1224" i="1"/>
  <c r="H1227" i="1"/>
  <c r="G1227" i="1"/>
  <c r="H1236" i="1"/>
  <c r="G1236" i="1"/>
  <c r="H1246" i="1"/>
  <c r="G1246" i="1"/>
  <c r="H1271" i="1"/>
  <c r="G1271" i="1"/>
  <c r="G1296" i="1"/>
  <c r="H1330" i="1"/>
  <c r="G1330" i="1"/>
  <c r="H1332" i="1"/>
  <c r="G1332" i="1"/>
  <c r="H1368" i="1"/>
  <c r="G1368" i="1"/>
  <c r="H1371" i="1"/>
  <c r="G1371" i="1"/>
  <c r="H1382" i="1"/>
  <c r="G1382" i="1"/>
  <c r="H1404" i="1"/>
  <c r="G1404" i="1"/>
  <c r="J1457" i="1"/>
  <c r="G1457" i="1"/>
  <c r="I1457" i="1" s="1"/>
  <c r="H1457" i="1"/>
  <c r="G1463" i="1"/>
  <c r="J1463" i="1"/>
  <c r="H1463" i="1"/>
  <c r="G1473" i="1"/>
  <c r="J1473" i="1"/>
  <c r="H1473" i="1"/>
  <c r="H1484" i="1"/>
  <c r="G1484"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62" i="1"/>
  <c r="G563" i="1"/>
  <c r="G564" i="1"/>
  <c r="G565" i="1"/>
  <c r="G566" i="1"/>
  <c r="G567" i="1"/>
  <c r="G568" i="1"/>
  <c r="G569" i="1"/>
  <c r="G570" i="1"/>
  <c r="G571" i="1"/>
  <c r="G572" i="1"/>
  <c r="G573" i="1"/>
  <c r="G631" i="1"/>
  <c r="G632" i="1"/>
  <c r="H1178" i="1"/>
  <c r="G1178" i="1"/>
  <c r="H1198" i="1"/>
  <c r="G1198" i="1"/>
  <c r="H1243" i="1"/>
  <c r="G1243" i="1"/>
  <c r="H1252" i="1"/>
  <c r="G1252" i="1"/>
  <c r="H1262" i="1"/>
  <c r="G1262" i="1"/>
  <c r="H1312" i="1"/>
  <c r="G1312" i="1"/>
  <c r="H1363" i="1"/>
  <c r="G1363" i="1"/>
  <c r="H1391" i="1"/>
  <c r="G1391" i="1"/>
  <c r="H1394" i="1"/>
  <c r="G1394" i="1"/>
  <c r="H1396" i="1"/>
  <c r="G1396" i="1"/>
  <c r="H1420" i="1"/>
  <c r="G1420" i="1"/>
  <c r="H1443" i="1"/>
  <c r="G1443" i="1"/>
  <c r="J1443" i="1"/>
  <c r="G1470" i="1"/>
  <c r="H1470" i="1"/>
  <c r="F197" i="4"/>
  <c r="D196" i="4"/>
  <c r="F264" i="4"/>
  <c r="E263" i="4"/>
  <c r="D259" i="1" s="1"/>
  <c r="D12" i="5"/>
  <c r="F13" i="5"/>
  <c r="C991" i="1"/>
  <c r="F41" i="5"/>
  <c r="C1019" i="1"/>
  <c r="F119" i="5"/>
  <c r="D118" i="5"/>
  <c r="C1097" i="1"/>
  <c r="E5" i="6"/>
  <c r="D1300" i="1"/>
  <c r="G1300" i="1" s="1"/>
  <c r="F22" i="6"/>
  <c r="C1316" i="1"/>
  <c r="H902" i="1"/>
  <c r="H906" i="1"/>
  <c r="H910" i="1"/>
  <c r="H914" i="1"/>
  <c r="H918" i="1"/>
  <c r="H922" i="1"/>
  <c r="H926" i="1"/>
  <c r="H930" i="1"/>
  <c r="H934" i="1"/>
  <c r="H938" i="1"/>
  <c r="H942" i="1"/>
  <c r="H946" i="1"/>
  <c r="H950" i="1"/>
  <c r="H954" i="1"/>
  <c r="H958" i="1"/>
  <c r="H962" i="1"/>
  <c r="H966" i="1"/>
  <c r="H970" i="1"/>
  <c r="H974" i="1"/>
  <c r="H978" i="1"/>
  <c r="H982" i="1"/>
  <c r="H988" i="1"/>
  <c r="H994" i="1"/>
  <c r="H998" i="1"/>
  <c r="H1002" i="1"/>
  <c r="H1182" i="1"/>
  <c r="G1182" i="1"/>
  <c r="H1186" i="1"/>
  <c r="G1186" i="1"/>
  <c r="G1195" i="1"/>
  <c r="H1202" i="1"/>
  <c r="G1202" i="1"/>
  <c r="G1256" i="1"/>
  <c r="H1259" i="1"/>
  <c r="G1259" i="1"/>
  <c r="H1268" i="1"/>
  <c r="G1268" i="1"/>
  <c r="H1282" i="1"/>
  <c r="G1282" i="1"/>
  <c r="H1302" i="1"/>
  <c r="G1302" i="1"/>
  <c r="H1304" i="1"/>
  <c r="G1304" i="1"/>
  <c r="H1328" i="1"/>
  <c r="G1328" i="1"/>
  <c r="H1410" i="1"/>
  <c r="G1410" i="1"/>
  <c r="H1412" i="1"/>
  <c r="G1412" i="1"/>
  <c r="G1460" i="1"/>
  <c r="I1460" i="1" s="1"/>
  <c r="H1460" i="1"/>
  <c r="J1460" i="1"/>
  <c r="G1465" i="1"/>
  <c r="H1465" i="1"/>
  <c r="G1540" i="1"/>
  <c r="H1540" i="1"/>
  <c r="H1557" i="1"/>
  <c r="G1557" i="1"/>
  <c r="H1573" i="1"/>
  <c r="G1573" i="1"/>
  <c r="H1177" i="1"/>
  <c r="H1181" i="1"/>
  <c r="H1185" i="1"/>
  <c r="H1189" i="1"/>
  <c r="H1193" i="1"/>
  <c r="H1197" i="1"/>
  <c r="H1201" i="1"/>
  <c r="H1204" i="1"/>
  <c r="G1206" i="1"/>
  <c r="H1211" i="1"/>
  <c r="G1211" i="1"/>
  <c r="H1216" i="1"/>
  <c r="G1218" i="1"/>
  <c r="H1223" i="1"/>
  <c r="G1223" i="1"/>
  <c r="H1232" i="1"/>
  <c r="G1234" i="1"/>
  <c r="H1239" i="1"/>
  <c r="G1239" i="1"/>
  <c r="H1248" i="1"/>
  <c r="G1250" i="1"/>
  <c r="H1255" i="1"/>
  <c r="G1255" i="1"/>
  <c r="H1264" i="1"/>
  <c r="G1266" i="1"/>
  <c r="G1274" i="1"/>
  <c r="H1287" i="1"/>
  <c r="G1287" i="1"/>
  <c r="G1288" i="1"/>
  <c r="H1292" i="1"/>
  <c r="G1292" i="1"/>
  <c r="H1295" i="1"/>
  <c r="G1295" i="1"/>
  <c r="H1315" i="1"/>
  <c r="G1315" i="1"/>
  <c r="H1343" i="1"/>
  <c r="G1343" i="1"/>
  <c r="H1346" i="1"/>
  <c r="G1346" i="1"/>
  <c r="H1356" i="1"/>
  <c r="G1358" i="1"/>
  <c r="G1366" i="1"/>
  <c r="H1379" i="1"/>
  <c r="G1379" i="1"/>
  <c r="G1380" i="1"/>
  <c r="H1384" i="1"/>
  <c r="G1384" i="1"/>
  <c r="H1387" i="1"/>
  <c r="G1387" i="1"/>
  <c r="H1407" i="1"/>
  <c r="G1407" i="1"/>
  <c r="H1426" i="1"/>
  <c r="G1426" i="1"/>
  <c r="C1438" i="1"/>
  <c r="J1442" i="1"/>
  <c r="H1442" i="1"/>
  <c r="G1442" i="1"/>
  <c r="I1449" i="1"/>
  <c r="G1455" i="1"/>
  <c r="I1455" i="1" s="1"/>
  <c r="J1455" i="1"/>
  <c r="H1456" i="1"/>
  <c r="J1474" i="1"/>
  <c r="G1474" i="1"/>
  <c r="I1474" i="1" s="1"/>
  <c r="H1477" i="1"/>
  <c r="I1477" i="1" s="1"/>
  <c r="J1477" i="1"/>
  <c r="G1500" i="1"/>
  <c r="H1500" i="1"/>
  <c r="G1508" i="1"/>
  <c r="H1508" i="1"/>
  <c r="G1516" i="1"/>
  <c r="H1516" i="1"/>
  <c r="H1207" i="1"/>
  <c r="G1207" i="1"/>
  <c r="H1219" i="1"/>
  <c r="G1219" i="1"/>
  <c r="H1235" i="1"/>
  <c r="G1235" i="1"/>
  <c r="H1251" i="1"/>
  <c r="G1251" i="1"/>
  <c r="H1267" i="1"/>
  <c r="G1267" i="1"/>
  <c r="H1270" i="1"/>
  <c r="G1270" i="1"/>
  <c r="H1303" i="1"/>
  <c r="G1303" i="1"/>
  <c r="H1308" i="1"/>
  <c r="G1308" i="1"/>
  <c r="H1311" i="1"/>
  <c r="G1311" i="1"/>
  <c r="H1319" i="1"/>
  <c r="G1319" i="1"/>
  <c r="H1324" i="1"/>
  <c r="G1324" i="1"/>
  <c r="H1327" i="1"/>
  <c r="G1327" i="1"/>
  <c r="H1331" i="1"/>
  <c r="G1331" i="1"/>
  <c r="H1336" i="1"/>
  <c r="G1336" i="1"/>
  <c r="H1339" i="1"/>
  <c r="G1339" i="1"/>
  <c r="H1359" i="1"/>
  <c r="G1359" i="1"/>
  <c r="H1362" i="1"/>
  <c r="G1362" i="1"/>
  <c r="H1395" i="1"/>
  <c r="G1395" i="1"/>
  <c r="H1400" i="1"/>
  <c r="G1400" i="1"/>
  <c r="H1403" i="1"/>
  <c r="G1403" i="1"/>
  <c r="H1411" i="1"/>
  <c r="G1411" i="1"/>
  <c r="H1416" i="1"/>
  <c r="G1416" i="1"/>
  <c r="H1419" i="1"/>
  <c r="G1419" i="1"/>
  <c r="J1440" i="1"/>
  <c r="H1440" i="1"/>
  <c r="I1440" i="1" s="1"/>
  <c r="G1458" i="1"/>
  <c r="I1458" i="1" s="1"/>
  <c r="H1458" i="1"/>
  <c r="G1459" i="1"/>
  <c r="I1459" i="1" s="1"/>
  <c r="H1459" i="1"/>
  <c r="I1468" i="1"/>
  <c r="G1471" i="1"/>
  <c r="I1471" i="1" s="1"/>
  <c r="J1471" i="1"/>
  <c r="G1472" i="1"/>
  <c r="J1472" i="1"/>
  <c r="H1505" i="1"/>
  <c r="G1505" i="1"/>
  <c r="H1513" i="1"/>
  <c r="G1513" i="1"/>
  <c r="H1542" i="1"/>
  <c r="G1542" i="1"/>
  <c r="F427" i="4"/>
  <c r="D421" i="4"/>
  <c r="H1555" i="1"/>
  <c r="G1555" i="1"/>
  <c r="I36" i="3"/>
  <c r="C1576" i="1"/>
  <c r="H1179" i="1"/>
  <c r="H1187" i="1"/>
  <c r="H1191" i="1"/>
  <c r="H1195" i="1"/>
  <c r="H1199" i="1"/>
  <c r="H1203" i="1"/>
  <c r="G1203" i="1"/>
  <c r="H1212" i="1"/>
  <c r="H1224" i="1"/>
  <c r="H1231" i="1"/>
  <c r="G1231" i="1"/>
  <c r="H1240" i="1"/>
  <c r="H1247" i="1"/>
  <c r="G1247" i="1"/>
  <c r="H1256" i="1"/>
  <c r="H1263" i="1"/>
  <c r="G1263" i="1"/>
  <c r="H1283" i="1"/>
  <c r="G1283" i="1"/>
  <c r="H1286" i="1"/>
  <c r="G1286" i="1"/>
  <c r="H1296" i="1"/>
  <c r="H1347" i="1"/>
  <c r="G1347" i="1"/>
  <c r="H1352" i="1"/>
  <c r="G1352" i="1"/>
  <c r="H1355" i="1"/>
  <c r="G1355" i="1"/>
  <c r="H1375" i="1"/>
  <c r="G1375" i="1"/>
  <c r="H1378" i="1"/>
  <c r="G1378" i="1"/>
  <c r="H1388" i="1"/>
  <c r="H1427" i="1"/>
  <c r="G1427" i="1"/>
  <c r="H1432" i="1"/>
  <c r="G1432" i="1"/>
  <c r="H1439" i="1"/>
  <c r="G1439" i="1"/>
  <c r="I1439" i="1" s="1"/>
  <c r="J1439" i="1"/>
  <c r="J1444" i="1"/>
  <c r="G1444" i="1"/>
  <c r="I1444" i="1" s="1"/>
  <c r="G1448" i="1"/>
  <c r="I1448" i="1" s="1"/>
  <c r="H1448" i="1"/>
  <c r="G1454" i="1"/>
  <c r="H1454" i="1"/>
  <c r="I1456" i="1"/>
  <c r="J1459" i="1"/>
  <c r="G1466" i="1"/>
  <c r="I1466" i="1" s="1"/>
  <c r="H1468" i="1"/>
  <c r="H1472" i="1"/>
  <c r="G1475" i="1"/>
  <c r="H1475" i="1"/>
  <c r="G1478" i="1"/>
  <c r="H1478" i="1"/>
  <c r="J1478" i="1"/>
  <c r="H1487" i="1"/>
  <c r="G1487" i="1"/>
  <c r="H1490" i="1"/>
  <c r="G1490" i="1"/>
  <c r="G1532" i="1"/>
  <c r="H1532" i="1"/>
  <c r="H1561" i="1"/>
  <c r="G1561" i="1"/>
  <c r="F219" i="4"/>
  <c r="D215" i="4"/>
  <c r="E528" i="4"/>
  <c r="F577" i="4"/>
  <c r="D567" i="4"/>
  <c r="F581" i="4"/>
  <c r="D580" i="4"/>
  <c r="F70" i="5"/>
  <c r="D69" i="5"/>
  <c r="D5" i="7"/>
  <c r="C1437" i="1"/>
  <c r="H30" i="3"/>
  <c r="C1453" i="1"/>
  <c r="H1275" i="1"/>
  <c r="G1275" i="1"/>
  <c r="H1284" i="1"/>
  <c r="H1291" i="1"/>
  <c r="G1291" i="1"/>
  <c r="H1300" i="1"/>
  <c r="H1307" i="1"/>
  <c r="G1307" i="1"/>
  <c r="H1323" i="1"/>
  <c r="G1323" i="1"/>
  <c r="H1335" i="1"/>
  <c r="G1335" i="1"/>
  <c r="H1344" i="1"/>
  <c r="H1351" i="1"/>
  <c r="G1351" i="1"/>
  <c r="H1360" i="1"/>
  <c r="H1367" i="1"/>
  <c r="G1367" i="1"/>
  <c r="H1376" i="1"/>
  <c r="H1383" i="1"/>
  <c r="G1383" i="1"/>
  <c r="H1392" i="1"/>
  <c r="H1399" i="1"/>
  <c r="G1399" i="1"/>
  <c r="H1415" i="1"/>
  <c r="G1415" i="1"/>
  <c r="H1424" i="1"/>
  <c r="H1431" i="1"/>
  <c r="G1431" i="1"/>
  <c r="G1452" i="1"/>
  <c r="H1452" i="1"/>
  <c r="I1464" i="1"/>
  <c r="G1467" i="1"/>
  <c r="I1467" i="1" s="1"/>
  <c r="G1488" i="1"/>
  <c r="H1488" i="1"/>
  <c r="H1502" i="1"/>
  <c r="G1502" i="1"/>
  <c r="H1510" i="1"/>
  <c r="G1510" i="1"/>
  <c r="H1521" i="1"/>
  <c r="G1521" i="1"/>
  <c r="H1529" i="1"/>
  <c r="G1529" i="1"/>
  <c r="G1548" i="1"/>
  <c r="H1548" i="1"/>
  <c r="H1565" i="1"/>
  <c r="G1565" i="1"/>
  <c r="H1578" i="1"/>
  <c r="G1578" i="1"/>
  <c r="F279" i="4"/>
  <c r="D263" i="4"/>
  <c r="E363" i="4"/>
  <c r="F563" i="4"/>
  <c r="D529" i="4"/>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41" i="1"/>
  <c r="I1441" i="1" s="1"/>
  <c r="J1441" i="1"/>
  <c r="H1445" i="1"/>
  <c r="G1446" i="1"/>
  <c r="I1446" i="1" s="1"/>
  <c r="J1446" i="1"/>
  <c r="G1450" i="1"/>
  <c r="I1450" i="1" s="1"/>
  <c r="J1450" i="1"/>
  <c r="G1476" i="1"/>
  <c r="I1476" i="1" s="1"/>
  <c r="J1476" i="1"/>
  <c r="H1480" i="1"/>
  <c r="H1526" i="1"/>
  <c r="G1526" i="1"/>
  <c r="H1534" i="1"/>
  <c r="G1534" i="1"/>
  <c r="H1569" i="1"/>
  <c r="G1569" i="1"/>
  <c r="H1577" i="1"/>
  <c r="G1577" i="1"/>
  <c r="F45" i="4"/>
  <c r="D44" i="4"/>
  <c r="D50" i="4"/>
  <c r="F65" i="4"/>
  <c r="F106" i="4"/>
  <c r="F300" i="4"/>
  <c r="D299" i="4"/>
  <c r="F352" i="4"/>
  <c r="D351" i="4"/>
  <c r="E635" i="4"/>
  <c r="D629" i="1" s="1"/>
  <c r="G143" i="9"/>
  <c r="E143" i="9" s="1"/>
  <c r="B143" i="9" s="1"/>
  <c r="F603" i="4"/>
  <c r="D593" i="4"/>
  <c r="H1549" i="1"/>
  <c r="G1549" i="1"/>
  <c r="H1553" i="1"/>
  <c r="G1553" i="1"/>
  <c r="E196" i="4"/>
  <c r="D192" i="1" s="1"/>
  <c r="D224" i="4"/>
  <c r="F231" i="4"/>
  <c r="D363" i="4"/>
  <c r="F378" i="4"/>
  <c r="F525" i="4"/>
  <c r="D515" i="4"/>
  <c r="F643" i="4"/>
  <c r="H1536" i="1"/>
  <c r="G1541" i="1"/>
  <c r="H1544" i="1"/>
  <c r="G1558" i="1"/>
  <c r="G1562" i="1"/>
  <c r="G1566" i="1"/>
  <c r="G1570" i="1"/>
  <c r="G1574" i="1"/>
  <c r="D82" i="4"/>
  <c r="F91" i="4"/>
  <c r="F125" i="4"/>
  <c r="D124" i="4"/>
  <c r="F134" i="4"/>
  <c r="E133" i="4"/>
  <c r="D129" i="1" s="1"/>
  <c r="F153" i="4"/>
  <c r="D152" i="4"/>
  <c r="E163" i="4"/>
  <c r="D159" i="1" s="1"/>
  <c r="D484" i="4"/>
  <c r="F495" i="4"/>
  <c r="D134" i="5"/>
  <c r="F135" i="5"/>
  <c r="H308" i="9"/>
  <c r="E308" i="9" s="1"/>
  <c r="B308" i="9" s="1"/>
  <c r="F36" i="6"/>
  <c r="D35" i="6"/>
  <c r="F79" i="5"/>
  <c r="F149" i="5"/>
  <c r="F180" i="5"/>
  <c r="F190" i="5"/>
  <c r="F207" i="5"/>
  <c r="D206" i="5"/>
  <c r="D141" i="6"/>
  <c r="F5" i="6"/>
  <c r="E35" i="6"/>
  <c r="D114" i="6"/>
  <c r="F130" i="6"/>
  <c r="D129" i="6"/>
  <c r="D7" i="4"/>
  <c r="D139" i="4"/>
  <c r="D163" i="4"/>
  <c r="E206" i="5"/>
  <c r="F245" i="5"/>
  <c r="D42" i="8"/>
  <c r="B29" i="9"/>
  <c r="D311" i="4"/>
  <c r="F146" i="5"/>
  <c r="E310" i="9"/>
  <c r="B310" i="9" s="1"/>
  <c r="D238" i="5"/>
  <c r="F246" i="5"/>
  <c r="E5" i="7"/>
  <c r="D49"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4" i="9"/>
  <c r="E184" i="9" s="1"/>
  <c r="B184" i="9" s="1"/>
  <c r="G182" i="9"/>
  <c r="E182" i="9" s="1"/>
  <c r="B182" i="9" s="1"/>
  <c r="G166" i="9"/>
  <c r="E166" i="9" s="1"/>
  <c r="B166" i="9" s="1"/>
  <c r="H165" i="9"/>
  <c r="G165" i="9"/>
  <c r="E165" i="9" s="1"/>
  <c r="B165" i="9" s="1"/>
  <c r="G164" i="9"/>
  <c r="E164" i="9" s="1"/>
  <c r="B164" i="9" s="1"/>
  <c r="G163" i="9"/>
  <c r="E163" i="9" s="1"/>
  <c r="B163" i="9" s="1"/>
  <c r="G162" i="9"/>
  <c r="E162" i="9" s="1"/>
  <c r="B162" i="9" s="1"/>
  <c r="G161" i="9"/>
  <c r="E161" i="9" s="1"/>
  <c r="B161" i="9" s="1"/>
  <c r="I10" i="9"/>
  <c r="B61" i="9"/>
  <c r="B69" i="9"/>
  <c r="B77" i="9"/>
  <c r="B85" i="9"/>
  <c r="B93" i="9"/>
  <c r="B101" i="9"/>
  <c r="B109" i="9"/>
  <c r="B117" i="9"/>
  <c r="B125" i="9"/>
  <c r="B133" i="9"/>
  <c r="B141" i="9"/>
  <c r="G183" i="9"/>
  <c r="E183" i="9" s="1"/>
  <c r="B183" i="9" s="1"/>
  <c r="E290" i="9"/>
  <c r="B290" i="9" s="1"/>
  <c r="B45" i="9"/>
  <c r="B49" i="9"/>
  <c r="B53" i="9"/>
  <c r="B57" i="9"/>
  <c r="B145" i="9"/>
  <c r="B153" i="9"/>
  <c r="E40" i="9"/>
  <c r="B40" i="9" s="1"/>
  <c r="E44" i="9"/>
  <c r="B44" i="9" s="1"/>
  <c r="E48" i="9"/>
  <c r="B48" i="9" s="1"/>
  <c r="E52" i="9"/>
  <c r="B52" i="9" s="1"/>
  <c r="E56" i="9"/>
  <c r="B56" i="9" s="1"/>
  <c r="B65" i="9"/>
  <c r="B73" i="9"/>
  <c r="B81" i="9"/>
  <c r="B89" i="9"/>
  <c r="B229" i="9"/>
  <c r="B215" i="9"/>
  <c r="B233" i="9"/>
  <c r="G638" i="1" l="1"/>
  <c r="H1501" i="1"/>
  <c r="G1501" i="1"/>
  <c r="I27" i="3"/>
  <c r="D1408" i="1"/>
  <c r="E237" i="5"/>
  <c r="G1148" i="1"/>
  <c r="H1148" i="1"/>
  <c r="G1057" i="1"/>
  <c r="H1057" i="1"/>
  <c r="I21" i="3"/>
  <c r="D1046" i="1"/>
  <c r="E7" i="5"/>
  <c r="I20" i="3" s="1"/>
  <c r="G637" i="1"/>
  <c r="G411" i="1"/>
  <c r="G184" i="1"/>
  <c r="G173" i="1"/>
  <c r="G149" i="1"/>
  <c r="C1524" i="1"/>
  <c r="D43" i="8"/>
  <c r="H311" i="9"/>
  <c r="D1183" i="1"/>
  <c r="D6" i="4"/>
  <c r="F7" i="4"/>
  <c r="C3" i="1"/>
  <c r="H27" i="3"/>
  <c r="F114" i="6"/>
  <c r="C1408" i="1"/>
  <c r="F82" i="4"/>
  <c r="C78" i="1"/>
  <c r="F224" i="4"/>
  <c r="C220" i="1"/>
  <c r="F299" i="4"/>
  <c r="D298" i="4"/>
  <c r="C294" i="1"/>
  <c r="F529" i="4"/>
  <c r="D528" i="4"/>
  <c r="C523" i="1"/>
  <c r="I1452" i="1"/>
  <c r="H1437" i="1"/>
  <c r="G1437" i="1"/>
  <c r="F580" i="4"/>
  <c r="C574" i="1"/>
  <c r="E636" i="4"/>
  <c r="D630" i="1" s="1"/>
  <c r="D522" i="1"/>
  <c r="G1576" i="1"/>
  <c r="H1576" i="1"/>
  <c r="D420" i="4"/>
  <c r="F421" i="4"/>
  <c r="C415" i="1"/>
  <c r="I1442" i="1"/>
  <c r="I1465" i="1"/>
  <c r="E141" i="6"/>
  <c r="I24" i="3"/>
  <c r="D1299" i="1"/>
  <c r="G1019" i="1"/>
  <c r="H1019" i="1"/>
  <c r="F12" i="5"/>
  <c r="D7" i="5"/>
  <c r="C990" i="1"/>
  <c r="I1473" i="1"/>
  <c r="I29" i="3"/>
  <c r="D1436" i="1"/>
  <c r="K1451" i="9"/>
  <c r="G314" i="9"/>
  <c r="E314" i="9" s="1"/>
  <c r="B314" i="9" s="1"/>
  <c r="C1517" i="1"/>
  <c r="I34" i="3"/>
  <c r="D985" i="1"/>
  <c r="I25" i="3"/>
  <c r="D1329" i="1"/>
  <c r="G311" i="9"/>
  <c r="E311" i="9" s="1"/>
  <c r="B311" i="9" s="1"/>
  <c r="D176" i="5"/>
  <c r="F206" i="5"/>
  <c r="C1183" i="1"/>
  <c r="I23" i="3"/>
  <c r="D1214" i="1"/>
  <c r="F134" i="5"/>
  <c r="C1112" i="1"/>
  <c r="H21" i="9"/>
  <c r="G21" i="9"/>
  <c r="F152" i="4"/>
  <c r="D151" i="4"/>
  <c r="C148" i="1"/>
  <c r="F124" i="4"/>
  <c r="C120" i="1"/>
  <c r="F50" i="4"/>
  <c r="C46" i="1"/>
  <c r="G316" i="9"/>
  <c r="E316" i="9" s="1"/>
  <c r="H29" i="3"/>
  <c r="C1436" i="1"/>
  <c r="H1316" i="1"/>
  <c r="G1316" i="1"/>
  <c r="G1097" i="1"/>
  <c r="H1097" i="1"/>
  <c r="E151" i="4"/>
  <c r="F213" i="9"/>
  <c r="B213" i="9" s="1"/>
  <c r="G313" i="9"/>
  <c r="E313" i="9" s="1"/>
  <c r="F163" i="4"/>
  <c r="C159" i="1"/>
  <c r="F129" i="6"/>
  <c r="C1423" i="1"/>
  <c r="E176" i="5"/>
  <c r="F363" i="4"/>
  <c r="C358" i="1"/>
  <c r="F593" i="4"/>
  <c r="C587" i="1"/>
  <c r="F351" i="4"/>
  <c r="D350" i="4"/>
  <c r="C346" i="1"/>
  <c r="F133" i="4"/>
  <c r="F44" i="4"/>
  <c r="C40" i="1"/>
  <c r="E350" i="4"/>
  <c r="D358" i="1"/>
  <c r="G1453" i="1"/>
  <c r="H1453" i="1"/>
  <c r="D68" i="5"/>
  <c r="F69" i="5"/>
  <c r="C1047" i="1"/>
  <c r="F567" i="4"/>
  <c r="C561" i="1"/>
  <c r="F215" i="4"/>
  <c r="C211" i="1"/>
  <c r="I1478" i="1"/>
  <c r="I1472" i="1"/>
  <c r="F118" i="5"/>
  <c r="C1096" i="1"/>
  <c r="G991" i="1"/>
  <c r="H991" i="1"/>
  <c r="E6" i="4"/>
  <c r="I1443" i="1"/>
  <c r="F238" i="5"/>
  <c r="D237" i="5"/>
  <c r="C1215" i="1"/>
  <c r="F311" i="4"/>
  <c r="C306" i="1"/>
  <c r="F139" i="4"/>
  <c r="C135" i="1"/>
  <c r="F141" i="6"/>
  <c r="H28" i="3"/>
  <c r="C1435" i="1"/>
  <c r="F35" i="6"/>
  <c r="H25" i="3"/>
  <c r="C1329" i="1"/>
  <c r="F484" i="4"/>
  <c r="C478" i="1"/>
  <c r="H129" i="1"/>
  <c r="G129" i="1"/>
  <c r="F515" i="4"/>
  <c r="C509" i="1"/>
  <c r="F263" i="4"/>
  <c r="C259" i="1"/>
  <c r="H1438" i="1"/>
  <c r="G1438" i="1"/>
  <c r="F196" i="4"/>
  <c r="C192" i="1"/>
  <c r="I1463" i="1"/>
  <c r="E6" i="5" l="1"/>
  <c r="F237" i="5"/>
  <c r="H23" i="3"/>
  <c r="C1214" i="1"/>
  <c r="H561" i="1"/>
  <c r="G561" i="1"/>
  <c r="E408" i="4"/>
  <c r="D403" i="1" s="1"/>
  <c r="D345" i="1"/>
  <c r="E407" i="4"/>
  <c r="D402" i="1" s="1"/>
  <c r="H120" i="1"/>
  <c r="G120" i="1"/>
  <c r="G1299" i="1"/>
  <c r="H1299" i="1"/>
  <c r="H574" i="1"/>
  <c r="G574" i="1"/>
  <c r="H294" i="1"/>
  <c r="G294" i="1"/>
  <c r="G306" i="1"/>
  <c r="H306" i="1"/>
  <c r="H40" i="1"/>
  <c r="G40" i="1"/>
  <c r="F350" i="4"/>
  <c r="C345" i="1"/>
  <c r="D408" i="4"/>
  <c r="H358" i="1"/>
  <c r="G358" i="1"/>
  <c r="B316" i="9"/>
  <c r="E315" i="9"/>
  <c r="I10" i="3" s="1"/>
  <c r="E21" i="9"/>
  <c r="F176" i="5"/>
  <c r="D175" i="5"/>
  <c r="H22" i="3"/>
  <c r="C1153" i="1"/>
  <c r="H1517" i="1"/>
  <c r="G1517" i="1"/>
  <c r="G415" i="1"/>
  <c r="H415" i="1"/>
  <c r="G523" i="1"/>
  <c r="H523" i="1"/>
  <c r="D407" i="4"/>
  <c r="F298" i="4"/>
  <c r="C293" i="1"/>
  <c r="H78" i="1"/>
  <c r="G78" i="1"/>
  <c r="F68" i="5"/>
  <c r="H21" i="3"/>
  <c r="C1046" i="1"/>
  <c r="H346" i="1"/>
  <c r="G346" i="1"/>
  <c r="H1423" i="1"/>
  <c r="G1423" i="1"/>
  <c r="D290" i="4"/>
  <c r="D412" i="4"/>
  <c r="F6" i="4"/>
  <c r="H16" i="3"/>
  <c r="C2" i="1"/>
  <c r="H192" i="1"/>
  <c r="G192" i="1"/>
  <c r="G1096" i="1"/>
  <c r="H1096" i="1"/>
  <c r="H211" i="1"/>
  <c r="G211" i="1"/>
  <c r="G1047" i="1"/>
  <c r="H1047" i="1"/>
  <c r="H159" i="1"/>
  <c r="G159" i="1"/>
  <c r="I17" i="3"/>
  <c r="E289" i="4"/>
  <c r="D147" i="1"/>
  <c r="H46" i="1"/>
  <c r="G46" i="1"/>
  <c r="H148" i="1"/>
  <c r="G148" i="1"/>
  <c r="D984" i="1"/>
  <c r="I28" i="3"/>
  <c r="D1435" i="1"/>
  <c r="H1435" i="1" s="1"/>
  <c r="D636" i="4"/>
  <c r="F528" i="4"/>
  <c r="C522" i="1"/>
  <c r="H3" i="1"/>
  <c r="G3" i="1"/>
  <c r="G318" i="9"/>
  <c r="E318" i="9" s="1"/>
  <c r="E312" i="9"/>
  <c r="B313" i="9"/>
  <c r="D6" i="5"/>
  <c r="H20" i="3"/>
  <c r="F7" i="5"/>
  <c r="C985" i="1"/>
  <c r="G1524" i="1"/>
  <c r="H1524" i="1"/>
  <c r="H259" i="1"/>
  <c r="G259" i="1"/>
  <c r="H1329" i="1"/>
  <c r="G1329" i="1"/>
  <c r="H509" i="1"/>
  <c r="G509" i="1"/>
  <c r="H478" i="1"/>
  <c r="G478" i="1"/>
  <c r="H135" i="1"/>
  <c r="G135" i="1"/>
  <c r="H1215" i="1"/>
  <c r="G1215" i="1"/>
  <c r="E412" i="4"/>
  <c r="I16" i="3"/>
  <c r="D2" i="1"/>
  <c r="H587" i="1"/>
  <c r="G587" i="1"/>
  <c r="E175" i="5"/>
  <c r="D1152" i="1" s="1"/>
  <c r="I22" i="3"/>
  <c r="D1153" i="1"/>
  <c r="H19" i="9"/>
  <c r="E19" i="9" s="1"/>
  <c r="B19" i="9" s="1"/>
  <c r="H1436" i="1"/>
  <c r="G1436" i="1"/>
  <c r="H17" i="3"/>
  <c r="D289" i="4"/>
  <c r="F151" i="4"/>
  <c r="C147" i="1"/>
  <c r="G1112" i="1"/>
  <c r="H1112" i="1"/>
  <c r="H1183" i="1"/>
  <c r="G1183" i="1"/>
  <c r="G990" i="1"/>
  <c r="H990" i="1"/>
  <c r="F420" i="4"/>
  <c r="D635" i="4"/>
  <c r="C414" i="1"/>
  <c r="H220" i="1"/>
  <c r="G220" i="1"/>
  <c r="H1408" i="1"/>
  <c r="G1408" i="1"/>
  <c r="I35" i="3"/>
  <c r="C1518" i="1"/>
  <c r="H414" i="1" l="1"/>
  <c r="G414" i="1"/>
  <c r="E317" i="9"/>
  <c r="B318" i="9"/>
  <c r="F407" i="4"/>
  <c r="C402" i="1"/>
  <c r="G1153" i="1"/>
  <c r="H1153" i="1"/>
  <c r="B21" i="9"/>
  <c r="E639" i="4"/>
  <c r="D407" i="1"/>
  <c r="H522" i="1"/>
  <c r="G522" i="1"/>
  <c r="E291" i="4"/>
  <c r="D287" i="1" s="1"/>
  <c r="E413" i="4"/>
  <c r="E414" i="4" s="1"/>
  <c r="D409" i="1" s="1"/>
  <c r="D285" i="1"/>
  <c r="H2" i="1"/>
  <c r="G2" i="1"/>
  <c r="F635" i="4"/>
  <c r="C629" i="1"/>
  <c r="H147" i="1"/>
  <c r="G147" i="1"/>
  <c r="H1518" i="1"/>
  <c r="G1518" i="1"/>
  <c r="G285" i="9"/>
  <c r="E285" i="9" s="1"/>
  <c r="B285" i="9" s="1"/>
  <c r="G278" i="9"/>
  <c r="F6" i="5"/>
  <c r="C984" i="1"/>
  <c r="F636" i="4"/>
  <c r="C630" i="1"/>
  <c r="H278" i="9"/>
  <c r="G1046" i="1"/>
  <c r="H1046" i="1"/>
  <c r="H11" i="3"/>
  <c r="F408" i="4"/>
  <c r="C403" i="1"/>
  <c r="H9" i="3"/>
  <c r="G1435" i="1"/>
  <c r="C286" i="1"/>
  <c r="E290" i="4"/>
  <c r="D286" i="1" s="1"/>
  <c r="D291" i="4"/>
  <c r="F289" i="4"/>
  <c r="D413" i="4"/>
  <c r="C285" i="1"/>
  <c r="G985" i="1"/>
  <c r="H985" i="1"/>
  <c r="D639" i="4"/>
  <c r="D414" i="4"/>
  <c r="C407" i="1"/>
  <c r="F412" i="4"/>
  <c r="H293" i="1"/>
  <c r="G293" i="1"/>
  <c r="F175" i="5"/>
  <c r="C1152" i="1"/>
  <c r="G345" i="1"/>
  <c r="H345" i="1"/>
  <c r="H1214" i="1"/>
  <c r="G1214" i="1"/>
  <c r="D633" i="1" l="1"/>
  <c r="G1152" i="1"/>
  <c r="H1152" i="1"/>
  <c r="F290" i="4"/>
  <c r="G402" i="1"/>
  <c r="H402" i="1"/>
  <c r="K3" i="9"/>
  <c r="I9" i="3"/>
  <c r="F639" i="4"/>
  <c r="C633" i="1"/>
  <c r="D640" i="4"/>
  <c r="D641" i="4" s="1"/>
  <c r="D415" i="4"/>
  <c r="F413" i="4"/>
  <c r="C408" i="1"/>
  <c r="H286" i="1"/>
  <c r="G286" i="1"/>
  <c r="H403" i="1"/>
  <c r="G403" i="1"/>
  <c r="H8" i="3"/>
  <c r="G984" i="1"/>
  <c r="H984" i="1"/>
  <c r="G629" i="1"/>
  <c r="H629" i="1"/>
  <c r="G407" i="1"/>
  <c r="H407" i="1"/>
  <c r="C287" i="1"/>
  <c r="F291" i="4"/>
  <c r="N3" i="9"/>
  <c r="I11" i="3"/>
  <c r="H630" i="1"/>
  <c r="G630" i="1"/>
  <c r="E278" i="9"/>
  <c r="E415" i="4"/>
  <c r="D410" i="1" s="1"/>
  <c r="E640" i="4"/>
  <c r="D408" i="1"/>
  <c r="F414" i="4"/>
  <c r="C409" i="1"/>
  <c r="H285" i="1"/>
  <c r="G285" i="1"/>
  <c r="C635" i="1" l="1"/>
  <c r="E642" i="4"/>
  <c r="D634" i="1"/>
  <c r="H287" i="1"/>
  <c r="G287" i="1"/>
  <c r="H408" i="1"/>
  <c r="G408" i="1"/>
  <c r="H633" i="1"/>
  <c r="G633" i="1"/>
  <c r="G409" i="1"/>
  <c r="H409" i="1"/>
  <c r="E277" i="9"/>
  <c r="I8" i="3" s="1"/>
  <c r="B278" i="9"/>
  <c r="F415" i="4"/>
  <c r="C410" i="1"/>
  <c r="M3" i="9"/>
  <c r="D642" i="4"/>
  <c r="F640" i="4"/>
  <c r="C634" i="1"/>
  <c r="E641" i="4"/>
  <c r="H410" i="1" l="1"/>
  <c r="G410" i="1"/>
  <c r="E645" i="4"/>
  <c r="D635" i="1"/>
  <c r="G635" i="1" s="1"/>
  <c r="H634" i="1"/>
  <c r="G634" i="1"/>
  <c r="F642" i="4"/>
  <c r="D646" i="4"/>
  <c r="C636" i="1"/>
  <c r="F641" i="4"/>
  <c r="E646" i="4"/>
  <c r="D636" i="1"/>
  <c r="D645" i="4"/>
  <c r="H635" i="1" l="1"/>
  <c r="H18" i="3"/>
  <c r="F645" i="4"/>
  <c r="C639" i="1"/>
  <c r="H636" i="1"/>
  <c r="G636" i="1"/>
  <c r="F646" i="4"/>
  <c r="H19" i="3"/>
  <c r="C640" i="1"/>
  <c r="I19" i="3"/>
  <c r="D640" i="1"/>
  <c r="G276" i="9"/>
  <c r="E276" i="9" s="1"/>
  <c r="B276" i="9" s="1"/>
  <c r="I18" i="3"/>
  <c r="D639" i="1"/>
  <c r="H7" i="3" l="1"/>
  <c r="J3" i="9" s="1"/>
  <c r="H639" i="1"/>
  <c r="G639" i="1"/>
  <c r="H640" i="1"/>
  <c r="G640" i="1"/>
  <c r="G274" i="9" l="1"/>
  <c r="M272" i="9"/>
  <c r="L272" i="9"/>
  <c r="H274" i="9"/>
  <c r="G18" i="9"/>
  <c r="H18" i="9"/>
  <c r="J17" i="9"/>
  <c r="I5" i="9"/>
  <c r="G15" i="9"/>
  <c r="J8" i="9"/>
  <c r="K11" i="9"/>
  <c r="I17" i="9"/>
  <c r="M16" i="9"/>
  <c r="H15" i="9"/>
  <c r="G16" i="9"/>
  <c r="L15" i="9"/>
  <c r="I13" i="9"/>
  <c r="K7" i="9"/>
  <c r="K8" i="9"/>
  <c r="J13" i="9"/>
  <c r="I7" i="9"/>
  <c r="K13" i="9"/>
  <c r="K6" i="9"/>
  <c r="J11" i="9"/>
  <c r="K9" i="9"/>
  <c r="J7" i="9"/>
  <c r="I12" i="9"/>
  <c r="J12" i="9"/>
  <c r="I9" i="9"/>
  <c r="M15" i="9"/>
  <c r="G17" i="9"/>
  <c r="H16" i="9"/>
  <c r="J9" i="9"/>
  <c r="H17" i="9"/>
  <c r="L16" i="9"/>
  <c r="J5" i="9"/>
  <c r="K5" i="9"/>
  <c r="J10" i="9"/>
  <c r="I8" i="9"/>
  <c r="I6" i="9"/>
  <c r="K12" i="9"/>
  <c r="J6" i="9"/>
  <c r="I11" i="9"/>
  <c r="K10" i="9"/>
  <c r="E8" i="9" l="1"/>
  <c r="B8" i="9" s="1"/>
  <c r="F16" i="9"/>
  <c r="F272" i="9"/>
  <c r="B272" i="9" s="1"/>
  <c r="E17" i="9"/>
  <c r="B17" i="9" s="1"/>
  <c r="E10" i="9"/>
  <c r="B10" i="9" s="1"/>
  <c r="E11" i="9"/>
  <c r="B11" i="9" s="1"/>
  <c r="E12" i="9"/>
  <c r="B12" i="9" s="1"/>
  <c r="E16" i="9"/>
  <c r="E274" i="9"/>
  <c r="B274" i="9" s="1"/>
  <c r="E6" i="9"/>
  <c r="B6" i="9" s="1"/>
  <c r="F15" i="9"/>
  <c r="F14" i="9" s="1"/>
  <c r="E5" i="9"/>
  <c r="E9" i="9"/>
  <c r="B9" i="9" s="1"/>
  <c r="E7" i="9"/>
  <c r="B7" i="9" s="1"/>
  <c r="E13" i="9"/>
  <c r="B13" i="9" s="1"/>
  <c r="E15" i="9"/>
  <c r="E18" i="9"/>
  <c r="B18" i="9" s="1"/>
  <c r="B16" i="9" l="1"/>
  <c r="E20" i="9"/>
  <c r="I7" i="3" s="1"/>
  <c r="F20" i="9"/>
  <c r="F3" i="9" s="1"/>
  <c r="E14" i="9"/>
  <c r="B15" i="9"/>
  <c r="B5" i="9"/>
  <c r="E4" i="9"/>
  <c r="E3" i="9" l="1"/>
</calcChain>
</file>

<file path=xl/sharedStrings.xml><?xml version="1.0" encoding="utf-8"?>
<sst xmlns="http://schemas.openxmlformats.org/spreadsheetml/2006/main" count="4373" uniqueCount="3425">
  <si>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</si>
  <si>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</si>
  <si>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</si>
  <si>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</si>
  <si>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</si>
  <si>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</si>
  <si>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</si>
  <si>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</si>
  <si>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</si>
  <si>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</si>
  <si>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</si>
  <si>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</si>
  <si>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</si>
  <si>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</si>
  <si>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</si>
  <si>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</si>
  <si>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</si>
  <si>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</si>
  <si>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</si>
  <si>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</si>
  <si>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</si>
  <si>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</si>
  <si>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</si>
  <si>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</si>
  <si>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</si>
  <si>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</si>
  <si>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</si>
  <si>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</si>
  <si>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</si>
  <si>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</si>
  <si>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</si>
  <si>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TURISTIČKO-UGOSTITELJSKA ŠKOLA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</si>
  <si>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</si>
  <si>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</si>
  <si>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</si>
  <si>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</si>
  <si>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</si>
  <si>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</si>
  <si>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</si>
  <si>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</si>
  <si>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</si>
  <si>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</si>
  <si>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</si>
  <si>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</si>
  <si>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</si>
  <si>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</si>
  <si>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</si>
  <si>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</si>
  <si>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</si>
  <si>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18426 - TURISTIČKO-UGOSTITELJSKA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</si>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</sst>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1074278.04</v>
      </c>
      <c r="D2" s="6">
        <f>'PR-RAS'!E6</f>
        <v>1327317.51</v>
      </c>
      <c r="E2" s="6">
        <v>0</v>
      </c>
      <c r="F2" s="6">
        <v>0</v>
      </c>
      <c r="G2" s="7">
        <f t="shared" ref="G2:G264" si="0">(B2/1000)*(C2*1+D2*2)</f>
        <v>3728.9130600000003</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945004.41</v>
      </c>
      <c r="D46" s="1">
        <f>'PR-RAS'!E50</f>
        <v>1193123.58</v>
      </c>
      <c r="E46" s="1">
        <v>0</v>
      </c>
      <c r="F46" s="1">
        <v>0</v>
      </c>
      <c r="G46" s="2">
        <f t="shared" si="0"/>
        <v>149906.32065000001</v>
      </c>
      <c r="H46" s="2">
        <f t="shared" si="1"/>
        <v>0.82999999995809048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914826.81</v>
      </c>
      <c r="D64" s="1">
        <f>'PR-RAS'!E68</f>
        <v>1126089.1800000002</v>
      </c>
      <c r="E64" s="1">
        <v>0</v>
      </c>
      <c r="F64" s="1">
        <v>0</v>
      </c>
      <c r="G64" s="2">
        <f t="shared" si="0"/>
        <v>199521.32571000003</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913267.51</v>
      </c>
      <c r="D65" s="1">
        <f>'PR-RAS'!E69</f>
        <v>1125513.5900000001</v>
      </c>
      <c r="E65" s="1">
        <v>0</v>
      </c>
      <c r="F65" s="1">
        <v>0</v>
      </c>
      <c r="G65" s="2">
        <f t="shared" si="0"/>
        <v>202514.86016000004</v>
      </c>
      <c r="H65" s="2">
        <f t="shared" si="1"/>
        <v>0.89999999990686774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1559.3</v>
      </c>
      <c r="D66" s="1">
        <f>'PR-RAS'!E70</f>
        <v>575.59</v>
      </c>
      <c r="E66" s="1">
        <v>0</v>
      </c>
      <c r="F66" s="1">
        <v>0</v>
      </c>
      <c r="G66" s="2">
        <f t="shared" si="0"/>
        <v>176.18120000000002</v>
      </c>
      <c r="H66" s="2">
        <f t="shared" si="1"/>
        <v>0.70999999999992269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30177.599999999999</v>
      </c>
      <c r="D70" s="1">
        <f>'PR-RAS'!E74</f>
        <v>67034.399999999994</v>
      </c>
      <c r="E70" s="1">
        <v>0</v>
      </c>
      <c r="F70" s="1">
        <v>0</v>
      </c>
      <c r="G70" s="2">
        <f t="shared" si="0"/>
        <v>11333.001600000001</v>
      </c>
      <c r="H70" s="2">
        <f t="shared" si="1"/>
        <v>0.79999999999563443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30177.599999999999</v>
      </c>
      <c r="D71" s="1">
        <f>'PR-RAS'!E75</f>
        <v>67034.399999999994</v>
      </c>
      <c r="E71" s="1">
        <v>0</v>
      </c>
      <c r="F71" s="1">
        <v>0</v>
      </c>
      <c r="G71" s="2">
        <f t="shared" si="0"/>
        <v>11497.248000000001</v>
      </c>
      <c r="H71" s="2">
        <f t="shared" si="1"/>
        <v>0.79999999999563443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8316</v>
      </c>
      <c r="D102" s="1">
        <f>'PR-RAS'!E106</f>
        <v>8852.61</v>
      </c>
      <c r="E102" s="1">
        <v>0</v>
      </c>
      <c r="F102" s="1">
        <v>0</v>
      </c>
      <c r="G102" s="2">
        <f t="shared" si="0"/>
        <v>2628.1432200000004</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8316</v>
      </c>
      <c r="D108" s="1">
        <f>'PR-RAS'!E112</f>
        <v>8852.61</v>
      </c>
      <c r="E108" s="1">
        <v>0</v>
      </c>
      <c r="F108" s="1">
        <v>0</v>
      </c>
      <c r="G108" s="2">
        <f t="shared" si="0"/>
        <v>2784.27054</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8316</v>
      </c>
      <c r="D113" s="1">
        <f>'PR-RAS'!E117</f>
        <v>8852.61</v>
      </c>
      <c r="E113" s="1">
        <v>0</v>
      </c>
      <c r="F113" s="1">
        <v>0</v>
      </c>
      <c r="G113" s="2">
        <f t="shared" si="0"/>
        <v>2914.3766400000004</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16193.779999999999</v>
      </c>
      <c r="D120" s="1">
        <f>'PR-RAS'!E124</f>
        <v>16123.13</v>
      </c>
      <c r="E120" s="1">
        <v>0</v>
      </c>
      <c r="F120" s="1">
        <v>0</v>
      </c>
      <c r="G120" s="2">
        <f t="shared" si="0"/>
        <v>5764.3647599999986</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6186.06</v>
      </c>
      <c r="D121" s="1">
        <f>'PR-RAS'!E125</f>
        <v>3740.41</v>
      </c>
      <c r="E121" s="1">
        <v>0</v>
      </c>
      <c r="F121" s="1">
        <v>0</v>
      </c>
      <c r="G121" s="2">
        <f t="shared" si="0"/>
        <v>1640.0256000000002</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6186.06</v>
      </c>
      <c r="D123" s="1">
        <f>'PR-RAS'!E127</f>
        <v>3740.41</v>
      </c>
      <c r="E123" s="1">
        <v>0</v>
      </c>
      <c r="F123" s="1">
        <v>0</v>
      </c>
      <c r="G123" s="2">
        <f t="shared" si="0"/>
        <v>1667.3593600000002</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10007.719999999999</v>
      </c>
      <c r="D124" s="1">
        <f>'PR-RAS'!E128</f>
        <v>12382.72</v>
      </c>
      <c r="E124" s="1">
        <v>0</v>
      </c>
      <c r="F124" s="1">
        <v>0</v>
      </c>
      <c r="G124" s="2">
        <f t="shared" si="0"/>
        <v>4277.0986799999991</v>
      </c>
      <c r="H124" s="2">
        <f t="shared" si="1"/>
        <v>0.56000000000130967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10007.719999999999</v>
      </c>
      <c r="D125" s="1">
        <f>'PR-RAS'!E129</f>
        <v>12382.72</v>
      </c>
      <c r="E125" s="1">
        <v>0</v>
      </c>
      <c r="F125" s="1">
        <v>0</v>
      </c>
      <c r="G125" s="2">
        <f t="shared" si="0"/>
        <v>4311.8718399999998</v>
      </c>
      <c r="H125" s="2">
        <f t="shared" si="1"/>
        <v>0.56000000000130967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104763.85</v>
      </c>
      <c r="D129" s="1">
        <f>'PR-RAS'!E133</f>
        <v>109218.19</v>
      </c>
      <c r="E129" s="1">
        <v>0</v>
      </c>
      <c r="F129" s="1">
        <v>0</v>
      </c>
      <c r="G129" s="2">
        <f t="shared" si="0"/>
        <v>41369.629439999997</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104763.85</v>
      </c>
      <c r="D130" s="1">
        <f>'PR-RAS'!E134</f>
        <v>109218.19</v>
      </c>
      <c r="E130" s="1">
        <v>0</v>
      </c>
      <c r="F130" s="1">
        <v>0</v>
      </c>
      <c r="G130" s="2">
        <f t="shared" si="0"/>
        <v>41692.829669999999</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98763.85</v>
      </c>
      <c r="D131" s="1">
        <f>'PR-RAS'!E135</f>
        <v>105265.19</v>
      </c>
      <c r="E131" s="1">
        <v>0</v>
      </c>
      <c r="F131" s="1">
        <v>0</v>
      </c>
      <c r="G131" s="2">
        <f t="shared" si="0"/>
        <v>40208.249900000003</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6000</v>
      </c>
      <c r="D132" s="1">
        <f>'PR-RAS'!E136</f>
        <v>3953</v>
      </c>
      <c r="E132" s="1">
        <v>0</v>
      </c>
      <c r="F132" s="1">
        <v>0</v>
      </c>
      <c r="G132" s="2">
        <f t="shared" si="0"/>
        <v>1821.6860000000001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1038554.47</v>
      </c>
      <c r="D147" s="1">
        <f>'PR-RAS'!E151</f>
        <v>1322343.19</v>
      </c>
      <c r="E147" s="1">
        <v>0</v>
      </c>
      <c r="F147" s="1">
        <v>0</v>
      </c>
      <c r="G147" s="2">
        <f t="shared" si="0"/>
        <v>537753.16409999994</v>
      </c>
      <c r="H147" s="2">
        <f t="shared" si="1"/>
        <v>0.65999999991618097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917079.81</v>
      </c>
      <c r="D148" s="1">
        <f>'PR-RAS'!E152</f>
        <v>1117825.78</v>
      </c>
      <c r="E148" s="1">
        <v>0</v>
      </c>
      <c r="F148" s="1">
        <v>0</v>
      </c>
      <c r="G148" s="2">
        <f t="shared" si="0"/>
        <v>463451.51139</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748091.03</v>
      </c>
      <c r="D149" s="1">
        <f>'PR-RAS'!E153</f>
        <v>926367.62</v>
      </c>
      <c r="E149" s="1">
        <v>0</v>
      </c>
      <c r="F149" s="1">
        <v>0</v>
      </c>
      <c r="G149" s="2">
        <f t="shared" si="0"/>
        <v>384922.28795999999</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739186.51</v>
      </c>
      <c r="D150" s="1">
        <f>'PR-RAS'!E154</f>
        <v>910986.32</v>
      </c>
      <c r="E150" s="1">
        <v>0</v>
      </c>
      <c r="F150" s="1">
        <v>0</v>
      </c>
      <c r="G150" s="2">
        <f t="shared" si="0"/>
        <v>381612.71334999998</v>
      </c>
      <c r="H150" s="2">
        <f t="shared" si="1"/>
        <v>0.80999999993946403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8904.52</v>
      </c>
      <c r="D152" s="1">
        <f>'PR-RAS'!E156</f>
        <v>15381.3</v>
      </c>
      <c r="E152" s="1">
        <v>0</v>
      </c>
      <c r="F152" s="1">
        <v>0</v>
      </c>
      <c r="G152" s="2">
        <f t="shared" si="0"/>
        <v>5989.7351199999994</v>
      </c>
      <c r="H152" s="2">
        <f t="shared" si="1"/>
        <v>0.77999999999883585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45532.35</v>
      </c>
      <c r="D154" s="1">
        <f>'PR-RAS'!E158</f>
        <v>38607.49</v>
      </c>
      <c r="E154" s="1">
        <v>0</v>
      </c>
      <c r="F154" s="1">
        <v>0</v>
      </c>
      <c r="G154" s="2">
        <f t="shared" si="0"/>
        <v>18780.341489999999</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123456.43</v>
      </c>
      <c r="D155" s="1">
        <f>'PR-RAS'!E159</f>
        <v>152850.67000000001</v>
      </c>
      <c r="E155" s="1">
        <v>0</v>
      </c>
      <c r="F155" s="1">
        <v>0</v>
      </c>
      <c r="G155" s="2">
        <f t="shared" si="0"/>
        <v>66090.296580000009</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123389.17</v>
      </c>
      <c r="D157" s="1">
        <f>'PR-RAS'!E161</f>
        <v>152850.67000000001</v>
      </c>
      <c r="E157" s="1">
        <v>0</v>
      </c>
      <c r="F157" s="1">
        <v>0</v>
      </c>
      <c r="G157" s="2">
        <f t="shared" si="0"/>
        <v>66938.119560000006</v>
      </c>
      <c r="H157" s="2">
        <f t="shared" si="1"/>
        <v>0.49999999998544808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67.260000000000005</v>
      </c>
      <c r="D158" s="1">
        <f>'PR-RAS'!E162</f>
        <v>0</v>
      </c>
      <c r="E158" s="1">
        <v>0</v>
      </c>
      <c r="F158" s="1">
        <v>0</v>
      </c>
      <c r="G158" s="2">
        <f t="shared" si="0"/>
        <v>10.55982</v>
      </c>
      <c r="H158" s="2">
        <f t="shared" si="1"/>
        <v>0.26000000000000512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119160.2</v>
      </c>
      <c r="D159" s="1">
        <f>'PR-RAS'!E163</f>
        <v>203797.41</v>
      </c>
      <c r="E159" s="1">
        <v>0</v>
      </c>
      <c r="F159" s="1">
        <v>0</v>
      </c>
      <c r="G159" s="2">
        <f t="shared" si="0"/>
        <v>83227.293160000001</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30379.61</v>
      </c>
      <c r="D160" s="1">
        <f>'PR-RAS'!E164</f>
        <v>47655.500000000007</v>
      </c>
      <c r="E160" s="1">
        <v>0</v>
      </c>
      <c r="F160" s="1">
        <v>0</v>
      </c>
      <c r="G160" s="2">
        <f t="shared" si="0"/>
        <v>19984.806990000001</v>
      </c>
      <c r="H160" s="2">
        <f t="shared" si="1"/>
        <v>0.88999999999214197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17909.580000000002</v>
      </c>
      <c r="D161" s="1">
        <f>'PR-RAS'!E165</f>
        <v>33401.9</v>
      </c>
      <c r="E161" s="1">
        <v>0</v>
      </c>
      <c r="F161" s="1">
        <v>0</v>
      </c>
      <c r="G161" s="2">
        <f t="shared" si="0"/>
        <v>13554.140800000001</v>
      </c>
      <c r="H161" s="2">
        <f t="shared" si="1"/>
        <v>0.51999999999679858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11343.47</v>
      </c>
      <c r="D162" s="1">
        <f>'PR-RAS'!E166</f>
        <v>12576.19</v>
      </c>
      <c r="E162" s="1">
        <v>0</v>
      </c>
      <c r="F162" s="1">
        <v>0</v>
      </c>
      <c r="G162" s="2">
        <f t="shared" si="0"/>
        <v>5875.8318499999996</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822.96</v>
      </c>
      <c r="D163" s="1">
        <f>'PR-RAS'!E167</f>
        <v>1102.9100000000001</v>
      </c>
      <c r="E163" s="1">
        <v>0</v>
      </c>
      <c r="F163" s="1">
        <v>0</v>
      </c>
      <c r="G163" s="2">
        <f t="shared" si="0"/>
        <v>490.66236000000004</v>
      </c>
      <c r="H163" s="2">
        <f t="shared" si="1"/>
        <v>0.12999999999988177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303.60000000000002</v>
      </c>
      <c r="D164" s="1">
        <f>'PR-RAS'!E168</f>
        <v>574.5</v>
      </c>
      <c r="E164" s="1">
        <v>0</v>
      </c>
      <c r="F164" s="1">
        <v>0</v>
      </c>
      <c r="G164" s="2">
        <f t="shared" si="0"/>
        <v>236.77379999999999</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37011.96</v>
      </c>
      <c r="D165" s="1">
        <f>'PR-RAS'!E169</f>
        <v>39668.949999999997</v>
      </c>
      <c r="E165" s="1">
        <v>0</v>
      </c>
      <c r="F165" s="1">
        <v>0</v>
      </c>
      <c r="G165" s="2">
        <f t="shared" si="0"/>
        <v>19081.377039999999</v>
      </c>
      <c r="H165" s="2">
        <f t="shared" si="1"/>
        <v>9.0000000003783498E-2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9659.83</v>
      </c>
      <c r="D166" s="1">
        <f>'PR-RAS'!E170</f>
        <v>13028.07</v>
      </c>
      <c r="E166" s="1">
        <v>0</v>
      </c>
      <c r="F166" s="1">
        <v>0</v>
      </c>
      <c r="G166" s="2">
        <f t="shared" si="0"/>
        <v>5893.1350500000008</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7034.49</v>
      </c>
      <c r="D167" s="1">
        <f>'PR-RAS'!E171</f>
        <v>6208.6</v>
      </c>
      <c r="E167" s="1">
        <v>0</v>
      </c>
      <c r="F167" s="1">
        <v>0</v>
      </c>
      <c r="G167" s="2">
        <f t="shared" si="0"/>
        <v>3228.9805400000005</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14554.32</v>
      </c>
      <c r="D168" s="1">
        <f>'PR-RAS'!E172</f>
        <v>13496.38</v>
      </c>
      <c r="E168" s="1">
        <v>0</v>
      </c>
      <c r="F168" s="1">
        <v>0</v>
      </c>
      <c r="G168" s="2">
        <f t="shared" si="0"/>
        <v>6938.362360000001</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1699.48</v>
      </c>
      <c r="D169" s="1">
        <f>'PR-RAS'!E173</f>
        <v>1466.31</v>
      </c>
      <c r="E169" s="1">
        <v>0</v>
      </c>
      <c r="F169" s="1">
        <v>0</v>
      </c>
      <c r="G169" s="2">
        <f t="shared" si="0"/>
        <v>778.19280000000015</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3196.07</v>
      </c>
      <c r="D170" s="1">
        <f>'PR-RAS'!E174</f>
        <v>4392.3999999999996</v>
      </c>
      <c r="E170" s="1">
        <v>0</v>
      </c>
      <c r="F170" s="1">
        <v>0</v>
      </c>
      <c r="G170" s="2">
        <f t="shared" si="0"/>
        <v>2024.76703</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867.77</v>
      </c>
      <c r="D172" s="1">
        <f>'PR-RAS'!E176</f>
        <v>1077.19</v>
      </c>
      <c r="E172" s="1">
        <v>0</v>
      </c>
      <c r="F172" s="1">
        <v>0</v>
      </c>
      <c r="G172" s="2">
        <f t="shared" si="0"/>
        <v>516.7876500000001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27479.4</v>
      </c>
      <c r="D173" s="1">
        <f>'PR-RAS'!E177</f>
        <v>27837.11</v>
      </c>
      <c r="E173" s="1">
        <v>0</v>
      </c>
      <c r="F173" s="1">
        <v>0</v>
      </c>
      <c r="G173" s="2">
        <f t="shared" si="0"/>
        <v>14302.422639999999</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3210.11</v>
      </c>
      <c r="D174" s="1">
        <f>'PR-RAS'!E178</f>
        <v>3382.55</v>
      </c>
      <c r="E174" s="1">
        <v>0</v>
      </c>
      <c r="F174" s="1">
        <v>0</v>
      </c>
      <c r="G174" s="2">
        <f t="shared" si="0"/>
        <v>1725.7113300000001</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7041.36</v>
      </c>
      <c r="D175" s="1">
        <f>'PR-RAS'!E179</f>
        <v>6970.24</v>
      </c>
      <c r="E175" s="1">
        <v>0</v>
      </c>
      <c r="F175" s="1">
        <v>0</v>
      </c>
      <c r="G175" s="2">
        <f t="shared" si="0"/>
        <v>3650.8401599999997</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7201.88</v>
      </c>
      <c r="D177" s="1">
        <f>'PR-RAS'!E181</f>
        <v>5899.84</v>
      </c>
      <c r="E177" s="1">
        <v>0</v>
      </c>
      <c r="F177" s="1">
        <v>0</v>
      </c>
      <c r="G177" s="2">
        <f t="shared" si="0"/>
        <v>3344.2745599999998</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4422.17</v>
      </c>
      <c r="D178" s="1">
        <f>'PR-RAS'!E182</f>
        <v>4405.92</v>
      </c>
      <c r="E178" s="1">
        <v>0</v>
      </c>
      <c r="F178" s="1">
        <v>0</v>
      </c>
      <c r="G178" s="2">
        <f t="shared" si="0"/>
        <v>2342.41977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2289.5100000000002</v>
      </c>
      <c r="D179" s="1">
        <f>'PR-RAS'!E183</f>
        <v>2265.04</v>
      </c>
      <c r="E179" s="1">
        <v>0</v>
      </c>
      <c r="F179" s="1">
        <v>0</v>
      </c>
      <c r="G179" s="2">
        <f t="shared" si="0"/>
        <v>1213.8870199999999</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1073.1600000000001</v>
      </c>
      <c r="D180" s="1">
        <f>'PR-RAS'!E184</f>
        <v>2523.7399999999998</v>
      </c>
      <c r="E180" s="1">
        <v>0</v>
      </c>
      <c r="F180" s="1">
        <v>0</v>
      </c>
      <c r="G180" s="2">
        <f t="shared" si="0"/>
        <v>1095.5945599999998</v>
      </c>
      <c r="H180" s="2">
        <f t="shared" si="1"/>
        <v>0.42000000000030013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2088.7199999999998</v>
      </c>
      <c r="D181" s="1">
        <f>'PR-RAS'!E185</f>
        <v>2296.98</v>
      </c>
      <c r="E181" s="1">
        <v>0</v>
      </c>
      <c r="F181" s="1">
        <v>0</v>
      </c>
      <c r="G181" s="2">
        <f t="shared" si="0"/>
        <v>1202.8824</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152.49</v>
      </c>
      <c r="D182" s="1">
        <f>'PR-RAS'!E186</f>
        <v>92.8</v>
      </c>
      <c r="E182" s="1">
        <v>0</v>
      </c>
      <c r="F182" s="1">
        <v>0</v>
      </c>
      <c r="G182" s="2">
        <f t="shared" si="0"/>
        <v>61.194290000000002</v>
      </c>
      <c r="H182" s="2">
        <f t="shared" si="1"/>
        <v>0.69000000000001194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57269.39</v>
      </c>
      <c r="E183" s="1">
        <v>0</v>
      </c>
      <c r="F183" s="1">
        <v>0</v>
      </c>
      <c r="G183" s="2">
        <f t="shared" si="0"/>
        <v>20846.057959999998</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24289.23</v>
      </c>
      <c r="D184" s="1">
        <f>'PR-RAS'!E188</f>
        <v>31366.46</v>
      </c>
      <c r="E184" s="1">
        <v>0</v>
      </c>
      <c r="F184" s="1">
        <v>0</v>
      </c>
      <c r="G184" s="2">
        <f t="shared" si="0"/>
        <v>15925.053449999999</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843.81</v>
      </c>
      <c r="E186" s="1">
        <v>0</v>
      </c>
      <c r="F186" s="1">
        <v>0</v>
      </c>
      <c r="G186" s="2">
        <f t="shared" si="0"/>
        <v>312.2097</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2575.4899999999998</v>
      </c>
      <c r="D187" s="1">
        <f>'PR-RAS'!E191</f>
        <v>2515.54</v>
      </c>
      <c r="E187" s="1">
        <v>0</v>
      </c>
      <c r="F187" s="1">
        <v>0</v>
      </c>
      <c r="G187" s="2">
        <f t="shared" si="0"/>
        <v>1414.8220199999998</v>
      </c>
      <c r="H187" s="2">
        <f t="shared" si="1"/>
        <v>0.9499999999998181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657</v>
      </c>
      <c r="D188" s="1">
        <f>'PR-RAS'!E192</f>
        <v>657</v>
      </c>
      <c r="E188" s="1">
        <v>0</v>
      </c>
      <c r="F188" s="1">
        <v>0</v>
      </c>
      <c r="G188" s="2">
        <f t="shared" si="0"/>
        <v>368.577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2858.99</v>
      </c>
      <c r="D189" s="1">
        <f>'PR-RAS'!E193</f>
        <v>3310.32</v>
      </c>
      <c r="E189" s="1">
        <v>0</v>
      </c>
      <c r="F189" s="1">
        <v>0</v>
      </c>
      <c r="G189" s="2">
        <f t="shared" si="0"/>
        <v>1782.1704400000001</v>
      </c>
      <c r="H189" s="2">
        <f t="shared" si="1"/>
        <v>0.33000000000038199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1441.25</v>
      </c>
      <c r="D190" s="1">
        <f>'PR-RAS'!E194</f>
        <v>0</v>
      </c>
      <c r="E190" s="1">
        <v>0</v>
      </c>
      <c r="F190" s="1">
        <v>0</v>
      </c>
      <c r="G190" s="2">
        <f t="shared" si="0"/>
        <v>272.39625000000001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16756.5</v>
      </c>
      <c r="D191" s="1">
        <f>'PR-RAS'!E195</f>
        <v>24039.79</v>
      </c>
      <c r="E191" s="1">
        <v>0</v>
      </c>
      <c r="F191" s="1">
        <v>0</v>
      </c>
      <c r="G191" s="2">
        <f t="shared" si="0"/>
        <v>12318.8552</v>
      </c>
      <c r="H191" s="2">
        <f t="shared" si="1"/>
        <v>0.70999999999912689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1341.8300000000002</v>
      </c>
      <c r="D192" s="1">
        <f>'PR-RAS'!E196</f>
        <v>0</v>
      </c>
      <c r="E192" s="1">
        <v>0</v>
      </c>
      <c r="F192" s="1">
        <v>0</v>
      </c>
      <c r="G192" s="2">
        <f t="shared" si="0"/>
        <v>256.28953000000001</v>
      </c>
      <c r="H192" s="2">
        <f t="shared" si="1"/>
        <v>0.16999999999984539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1341.8300000000002</v>
      </c>
      <c r="D206" s="1">
        <f>'PR-RAS'!E210</f>
        <v>0</v>
      </c>
      <c r="E206" s="1">
        <v>0</v>
      </c>
      <c r="F206" s="1">
        <v>0</v>
      </c>
      <c r="G206" s="2">
        <f t="shared" si="0"/>
        <v>275.07515000000001</v>
      </c>
      <c r="H206" s="2">
        <f t="shared" si="1"/>
        <v>0.16999999999984539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0.64</v>
      </c>
      <c r="D207" s="1">
        <f>'PR-RAS'!E211</f>
        <v>0</v>
      </c>
      <c r="E207" s="1">
        <v>0</v>
      </c>
      <c r="F207" s="1">
        <v>0</v>
      </c>
      <c r="G207" s="2">
        <f t="shared" si="0"/>
        <v>0.13183999999999998</v>
      </c>
      <c r="H207" s="2">
        <f t="shared" si="1"/>
        <v>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1341.19</v>
      </c>
      <c r="D209" s="1">
        <f>'PR-RAS'!E213</f>
        <v>0</v>
      </c>
      <c r="E209" s="1">
        <v>0</v>
      </c>
      <c r="F209" s="1">
        <v>0</v>
      </c>
      <c r="G209" s="2">
        <f t="shared" si="0"/>
        <v>278.96751999999998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192.13</v>
      </c>
      <c r="D248" s="1">
        <f>'PR-RAS'!E252</f>
        <v>0</v>
      </c>
      <c r="E248" s="1">
        <v>0</v>
      </c>
      <c r="F248" s="1">
        <v>0</v>
      </c>
      <c r="G248" s="2">
        <f t="shared" si="0"/>
        <v>47.456109999999995</v>
      </c>
      <c r="H248" s="2">
        <f t="shared" si="1"/>
        <v>0.12999999999999545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192.13</v>
      </c>
      <c r="D255" s="1">
        <f>'PR-RAS'!E259</f>
        <v>0</v>
      </c>
      <c r="E255" s="1">
        <v>0</v>
      </c>
      <c r="F255" s="1">
        <v>0</v>
      </c>
      <c r="G255" s="2">
        <f t="shared" si="0"/>
        <v>48.801020000000001</v>
      </c>
      <c r="H255" s="2">
        <f t="shared" si="1"/>
        <v>0.12999999999999545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192.13</v>
      </c>
      <c r="D256" s="1">
        <f>'PR-RAS'!E260</f>
        <v>0</v>
      </c>
      <c r="E256" s="1">
        <v>0</v>
      </c>
      <c r="F256" s="1">
        <v>0</v>
      </c>
      <c r="G256" s="2">
        <f t="shared" si="0"/>
        <v>48.99315</v>
      </c>
      <c r="H256" s="2">
        <f t="shared" si="1"/>
        <v>0.12999999999999545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780.5</v>
      </c>
      <c r="D259" s="1">
        <f>'PR-RAS'!E263</f>
        <v>720</v>
      </c>
      <c r="E259" s="1">
        <v>0</v>
      </c>
      <c r="F259" s="1">
        <v>0</v>
      </c>
      <c r="G259" s="2">
        <f t="shared" si="0"/>
        <v>572.88900000000001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780.5</v>
      </c>
      <c r="D260" s="1">
        <f>'PR-RAS'!E264</f>
        <v>720</v>
      </c>
      <c r="E260" s="1">
        <v>0</v>
      </c>
      <c r="F260" s="1">
        <v>0</v>
      </c>
      <c r="G260" s="2">
        <f t="shared" si="0"/>
        <v>575.10950000000003</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780.5</v>
      </c>
      <c r="D262" s="1">
        <f>'PR-RAS'!E266</f>
        <v>720</v>
      </c>
      <c r="E262" s="1">
        <v>0</v>
      </c>
      <c r="F262" s="1">
        <v>0</v>
      </c>
      <c r="G262" s="2">
        <f t="shared" si="0"/>
        <v>579.55050000000006</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1038554.47</v>
      </c>
      <c r="D285" s="1">
        <f>'PR-RAS'!E289</f>
        <v>1322343.19</v>
      </c>
      <c r="E285" s="1">
        <v>0</v>
      </c>
      <c r="F285" s="1">
        <v>0</v>
      </c>
      <c r="G285" s="2">
        <f t="shared" si="8"/>
        <v>1046040.4013999999</v>
      </c>
      <c r="H285" s="2">
        <f t="shared" si="9"/>
        <v>0.65999999991618097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35723.570000000065</v>
      </c>
      <c r="D286" s="1">
        <f>'PR-RAS'!E290</f>
        <v>4974.3200000000652</v>
      </c>
      <c r="E286" s="1">
        <v>0</v>
      </c>
      <c r="F286" s="1">
        <v>0</v>
      </c>
      <c r="G286" s="2">
        <f t="shared" si="8"/>
        <v>13016.579850000055</v>
      </c>
      <c r="H286" s="2">
        <f t="shared" si="9"/>
        <v>0.75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293.42</v>
      </c>
      <c r="D290" s="1">
        <f>'PR-RAS'!E294</f>
        <v>273.48</v>
      </c>
      <c r="E290" s="1">
        <v>0</v>
      </c>
      <c r="F290" s="1">
        <v>0</v>
      </c>
      <c r="G290" s="2">
        <f t="shared" si="8"/>
        <v>242.86982</v>
      </c>
      <c r="H290" s="2">
        <f t="shared" si="9"/>
        <v>0.90000000000003411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293.42</v>
      </c>
      <c r="D291" s="1">
        <f>'PR-RAS'!E295</f>
        <v>273.48</v>
      </c>
      <c r="E291" s="1">
        <v>0</v>
      </c>
      <c r="F291" s="1">
        <v>0</v>
      </c>
      <c r="G291" s="2">
        <f t="shared" si="8"/>
        <v>243.71020000000001</v>
      </c>
      <c r="H291" s="2">
        <f t="shared" si="9"/>
        <v>0.90000000000003411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8849.66</v>
      </c>
      <c r="D345" s="1">
        <f>'PR-RAS'!E350</f>
        <v>4524.28</v>
      </c>
      <c r="E345" s="1">
        <v>0</v>
      </c>
      <c r="F345" s="1">
        <v>0</v>
      </c>
      <c r="G345" s="2">
        <f t="shared" si="8"/>
        <v>6156.9876800000002</v>
      </c>
      <c r="H345" s="2">
        <f t="shared" si="9"/>
        <v>0.61999999999989086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8849.66</v>
      </c>
      <c r="D358" s="1">
        <f>'PR-RAS'!E363</f>
        <v>4524.28</v>
      </c>
      <c r="E358" s="1">
        <v>0</v>
      </c>
      <c r="F358" s="1">
        <v>0</v>
      </c>
      <c r="G358" s="2">
        <f t="shared" si="8"/>
        <v>6389.6645399999998</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7456</v>
      </c>
      <c r="D364" s="1">
        <f>'PR-RAS'!E369</f>
        <v>3953</v>
      </c>
      <c r="E364" s="1">
        <v>0</v>
      </c>
      <c r="F364" s="1">
        <v>0</v>
      </c>
      <c r="G364" s="2">
        <f t="shared" si="8"/>
        <v>5576.4059999999999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7456</v>
      </c>
      <c r="D365" s="1">
        <f>'PR-RAS'!E370</f>
        <v>0</v>
      </c>
      <c r="E365" s="1">
        <v>0</v>
      </c>
      <c r="F365" s="1">
        <v>0</v>
      </c>
      <c r="G365" s="2">
        <f t="shared" si="8"/>
        <v>2713.9839999999999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3953</v>
      </c>
      <c r="E367" s="1">
        <v>0</v>
      </c>
      <c r="F367" s="1">
        <v>0</v>
      </c>
      <c r="G367" s="2">
        <f t="shared" si="8"/>
        <v>2893.596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1393.66</v>
      </c>
      <c r="D378" s="1">
        <f>'PR-RAS'!E383</f>
        <v>571.28</v>
      </c>
      <c r="E378" s="1">
        <v>0</v>
      </c>
      <c r="F378" s="1">
        <v>0</v>
      </c>
      <c r="G378" s="2">
        <f t="shared" si="8"/>
        <v>956.15494000000012</v>
      </c>
      <c r="H378" s="2">
        <f t="shared" si="9"/>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1393.66</v>
      </c>
      <c r="D379" s="1">
        <f>'PR-RAS'!E384</f>
        <v>571.28</v>
      </c>
      <c r="E379" s="1">
        <v>0</v>
      </c>
      <c r="F379" s="1">
        <v>0</v>
      </c>
      <c r="G379" s="2">
        <f t="shared" si="8"/>
        <v>958.69116000000008</v>
      </c>
      <c r="H379" s="2">
        <f t="shared" si="9"/>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8849.66</v>
      </c>
      <c r="D403" s="1">
        <f>'PR-RAS'!E408</f>
        <v>4524.28</v>
      </c>
      <c r="E403" s="1">
        <v>0</v>
      </c>
      <c r="F403" s="1">
        <v>0</v>
      </c>
      <c r="G403" s="2">
        <f t="shared" si="8"/>
        <v>7195.0844400000005</v>
      </c>
      <c r="H403" s="2">
        <f t="shared" si="9"/>
        <v>0.61999999999989086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12141.13</v>
      </c>
      <c r="D404" s="1">
        <f>'PR-RAS'!E409</f>
        <v>38849.4</v>
      </c>
      <c r="E404" s="1">
        <v>0</v>
      </c>
      <c r="F404" s="1">
        <v>0</v>
      </c>
      <c r="G404" s="2">
        <f t="shared" si="8"/>
        <v>36205.491790000007</v>
      </c>
      <c r="H404" s="2">
        <f t="shared" si="9"/>
        <v>0.53000000000065484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1074278.04</v>
      </c>
      <c r="D407" s="1">
        <f>'PR-RAS'!E412</f>
        <v>1327317.51</v>
      </c>
      <c r="E407" s="1">
        <v>0</v>
      </c>
      <c r="F407" s="1">
        <v>0</v>
      </c>
      <c r="G407" s="2">
        <f t="shared" si="8"/>
        <v>1513938.7023600002</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1047404.13</v>
      </c>
      <c r="D408" s="1">
        <f>'PR-RAS'!E413</f>
        <v>1326867.47</v>
      </c>
      <c r="E408" s="1">
        <v>0</v>
      </c>
      <c r="F408" s="1">
        <v>0</v>
      </c>
      <c r="G408" s="2">
        <f t="shared" si="8"/>
        <v>1506363.6014899998</v>
      </c>
      <c r="H408" s="2">
        <f t="shared" si="9"/>
        <v>0.59999999997671694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26873.910000000033</v>
      </c>
      <c r="D409" s="1">
        <f>'PR-RAS'!E414</f>
        <v>450.04000000003725</v>
      </c>
      <c r="E409" s="1">
        <v>0</v>
      </c>
      <c r="F409" s="1">
        <v>0</v>
      </c>
      <c r="G409" s="2">
        <f t="shared" si="8"/>
        <v>11331.787920000043</v>
      </c>
      <c r="H409" s="2">
        <f t="shared" si="9"/>
        <v>0.13000000000465661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12141.13</v>
      </c>
      <c r="D411" s="1">
        <f>'PR-RAS'!E416</f>
        <v>38849.4</v>
      </c>
      <c r="E411" s="1">
        <v>0</v>
      </c>
      <c r="F411" s="1">
        <v>0</v>
      </c>
      <c r="G411" s="2">
        <f t="shared" si="8"/>
        <v>36834.371299999999</v>
      </c>
      <c r="H411" s="2">
        <f t="shared" si="9"/>
        <v>0.53000000000065484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293.42</v>
      </c>
      <c r="D413" s="1">
        <f>'PR-RAS'!E418</f>
        <v>273.48</v>
      </c>
      <c r="E413" s="1">
        <v>0</v>
      </c>
      <c r="F413" s="1">
        <v>0</v>
      </c>
      <c r="G413" s="2">
        <f t="shared" si="8"/>
        <v>346.23656000000005</v>
      </c>
      <c r="H413" s="2">
        <f t="shared" si="9"/>
        <v>0.90000000000003411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1074278.04</v>
      </c>
      <c r="D633" s="1">
        <f>'PR-RAS'!E639</f>
        <v>1327317.51</v>
      </c>
      <c r="E633" s="1">
        <v>0</v>
      </c>
      <c r="F633" s="1">
        <v>0</v>
      </c>
      <c r="G633" s="2">
        <f t="shared" si="10"/>
        <v>2356673.0539199999</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1047404.13</v>
      </c>
      <c r="D634" s="1">
        <f>'PR-RAS'!E640</f>
        <v>1326867.47</v>
      </c>
      <c r="E634" s="1">
        <v>0</v>
      </c>
      <c r="F634" s="1">
        <v>0</v>
      </c>
      <c r="G634" s="2">
        <f t="shared" si="10"/>
        <v>2342821.03131</v>
      </c>
      <c r="H634" s="2">
        <f t="shared" si="11"/>
        <v>0.59999999997671694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26873.910000000033</v>
      </c>
      <c r="D635" s="1">
        <f>'PR-RAS'!E641</f>
        <v>450.04000000003725</v>
      </c>
      <c r="E635" s="1">
        <v>0</v>
      </c>
      <c r="F635" s="1">
        <v>0</v>
      </c>
      <c r="G635" s="2">
        <f t="shared" si="10"/>
        <v>17608.70966000007</v>
      </c>
      <c r="H635" s="2">
        <f t="shared" si="11"/>
        <v>0.13000000000465661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12141.13</v>
      </c>
      <c r="D637" s="1">
        <f>'PR-RAS'!E643</f>
        <v>38849.4</v>
      </c>
      <c r="E637" s="1">
        <v>0</v>
      </c>
      <c r="F637" s="1">
        <v>0</v>
      </c>
      <c r="G637" s="2">
        <f t="shared" si="10"/>
        <v>57138.195480000002</v>
      </c>
      <c r="H637" s="2">
        <f t="shared" si="11"/>
        <v>0.53000000000065484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39015.04000000003</v>
      </c>
      <c r="D639" s="1">
        <f>'PR-RAS'!E645</f>
        <v>39299.440000000039</v>
      </c>
      <c r="E639" s="1">
        <v>0</v>
      </c>
      <c r="F639" s="1">
        <v>0</v>
      </c>
      <c r="G639" s="2">
        <f t="shared" si="10"/>
        <v>75037.680960000071</v>
      </c>
      <c r="H639" s="2">
        <f t="shared" si="11"/>
        <v>0.48000000006868504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79343.350000000006</v>
      </c>
      <c r="D641" s="1">
        <f>'PR-RAS'!E647</f>
        <v>95919.18</v>
      </c>
      <c r="E641" s="1">
        <v>0</v>
      </c>
      <c r="F641" s="1">
        <v>0</v>
      </c>
      <c r="G641" s="2">
        <f t="shared" si="10"/>
        <v>173556.29439999998</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61207.38</v>
      </c>
      <c r="D643" s="1">
        <f>'PR-RAS'!E650</f>
        <v>92763.13</v>
      </c>
      <c r="E643" s="1">
        <v>0</v>
      </c>
      <c r="F643" s="1">
        <v>0</v>
      </c>
      <c r="G643" s="2">
        <f t="shared" si="10"/>
        <v>158402.99688000002</v>
      </c>
      <c r="H643" s="2">
        <f t="shared" si="11"/>
        <v>0.51000000000203727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61207.38</v>
      </c>
      <c r="D644" s="1">
        <f>'PR-RAS'!E651</f>
        <v>92763.13</v>
      </c>
      <c r="E644" s="1">
        <v>0</v>
      </c>
      <c r="F644" s="1">
        <v>0</v>
      </c>
      <c r="G644" s="2">
        <f t="shared" si="10"/>
        <v>158649.73052000001</v>
      </c>
      <c r="H644" s="2">
        <f t="shared" si="11"/>
        <v>0.51000000000203727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50</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31</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913067.51</v>
      </c>
      <c r="D668" s="1">
        <f>'PR-RAS'!E675</f>
        <v>1125513.5900000001</v>
      </c>
      <c r="E668" s="1">
        <v>0</v>
      </c>
      <c r="F668" s="1">
        <v>0</v>
      </c>
      <c r="G668" s="2">
        <f t="shared" si="10"/>
        <v>2110451.1582300002</v>
      </c>
      <c r="H668" s="2">
        <f t="shared" si="11"/>
        <v>0.89999999990686774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v>
      </c>
      <c r="D669" s="1">
        <f>'PR-RAS'!E676</f>
        <v>0</v>
      </c>
      <c r="E669" s="1">
        <v>0</v>
      </c>
      <c r="F669" s="1">
        <v>0</v>
      </c>
      <c r="G669" s="2">
        <f t="shared" si="10"/>
        <v>133.6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1559.3</v>
      </c>
      <c r="D670" s="1">
        <f>'PR-RAS'!E677</f>
        <v>575.59</v>
      </c>
      <c r="E670" s="1">
        <v>0</v>
      </c>
      <c r="F670" s="1">
        <v>0</v>
      </c>
      <c r="G670" s="2">
        <f t="shared" si="10"/>
        <v>1813.3111200000001</v>
      </c>
      <c r="H670" s="2">
        <f t="shared" si="11"/>
        <v>0.70999999999992269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30177.599999999999</v>
      </c>
      <c r="D687" s="1">
        <f>'PR-RAS'!E694</f>
        <v>67034.399999999994</v>
      </c>
      <c r="E687" s="1">
        <v>0</v>
      </c>
      <c r="F687" s="1">
        <v>0</v>
      </c>
      <c r="G687" s="2">
        <f t="shared" si="10"/>
        <v>112673.0304</v>
      </c>
      <c r="H687" s="2">
        <f t="shared" si="11"/>
        <v>0.79999999999563443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8316</v>
      </c>
      <c r="D703" s="1">
        <f>'PR-RAS'!E710</f>
        <v>8852.61</v>
      </c>
      <c r="E703" s="1">
        <v>0</v>
      </c>
      <c r="F703" s="1">
        <v>0</v>
      </c>
      <c r="G703" s="2">
        <f t="shared" si="10"/>
        <v>18266.89644</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6586.91</v>
      </c>
      <c r="D709" s="1">
        <f>'PR-RAS'!E716</f>
        <v>2299.89</v>
      </c>
      <c r="E709" s="1">
        <v>0</v>
      </c>
      <c r="F709" s="1">
        <v>0</v>
      </c>
      <c r="G709" s="2">
        <f t="shared" si="10"/>
        <v>7920.1765199999991</v>
      </c>
      <c r="H709" s="2">
        <f t="shared" si="11"/>
        <v>0.20000000000027285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1928.31</v>
      </c>
      <c r="D710" s="1">
        <f>'PR-RAS'!E717</f>
        <v>1324.32</v>
      </c>
      <c r="E710" s="1">
        <v>0</v>
      </c>
      <c r="F710" s="1">
        <v>0</v>
      </c>
      <c r="G710" s="2">
        <f t="shared" si="10"/>
        <v>3245.0575499999995</v>
      </c>
      <c r="H710" s="2">
        <f t="shared" si="11"/>
        <v>0.62999999999988177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11343.47</v>
      </c>
      <c r="D711" s="1">
        <f>'PR-RAS'!E718</f>
        <v>12576.19</v>
      </c>
      <c r="E711" s="1">
        <v>0</v>
      </c>
      <c r="F711" s="1">
        <v>0</v>
      </c>
      <c r="G711" s="2">
        <f t="shared" si="10"/>
        <v>25912.053499999998</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2289.5100000000002</v>
      </c>
      <c r="D713" s="1">
        <f>'PR-RAS'!E720</f>
        <v>2265.04</v>
      </c>
      <c r="E713" s="1">
        <v>0</v>
      </c>
      <c r="F713" s="1">
        <v>0</v>
      </c>
      <c r="G713" s="2">
        <f t="shared" si="10"/>
        <v>4855.5480799999996</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1033.1600000000001</v>
      </c>
      <c r="D715" s="1">
        <f>'PR-RAS'!E722</f>
        <v>2224.4899999999998</v>
      </c>
      <c r="E715" s="1">
        <v>0</v>
      </c>
      <c r="F715" s="1">
        <v>0</v>
      </c>
      <c r="G715" s="2">
        <f t="shared" si="10"/>
        <v>3914.2479599999992</v>
      </c>
      <c r="H715" s="2">
        <f t="shared" si="11"/>
        <v>0.64999999999986358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192.13</v>
      </c>
      <c r="D816" s="1">
        <f>'PR-RAS'!E823</f>
        <v>0</v>
      </c>
      <c r="E816" s="1">
        <v>0</v>
      </c>
      <c r="F816" s="1">
        <v>0</v>
      </c>
      <c r="G816" s="2">
        <f t="shared" si="18"/>
        <v>156.58595</v>
      </c>
      <c r="H816" s="2">
        <f t="shared" si="19"/>
        <v>0.12999999999999545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623913.52</v>
      </c>
      <c r="D984" s="6">
        <f>BILANCA!E6</f>
        <v>637165.57999999996</v>
      </c>
      <c r="E984" s="6">
        <v>0</v>
      </c>
      <c r="F984" s="6">
        <v>0</v>
      </c>
      <c r="G984" s="7">
        <f t="shared" ref="G984:G1241" si="22">B984/1000*C984+B984/500*D984</f>
        <v>1898.24468</v>
      </c>
      <c r="H984" s="7">
        <f t="shared" si="19"/>
        <v>0.90000000002328306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501930.10000000003</v>
      </c>
      <c r="D985" s="1">
        <f>BILANCA!E7</f>
        <v>500018.01999999996</v>
      </c>
      <c r="E985" s="1">
        <v>0</v>
      </c>
      <c r="F985" s="1">
        <v>0</v>
      </c>
      <c r="G985" s="2">
        <f t="shared" si="22"/>
        <v>3003.93228</v>
      </c>
      <c r="H985" s="2">
        <f t="shared" si="19"/>
        <v>0.11999999999534339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132.72</v>
      </c>
      <c r="D989" s="1">
        <f>BILANCA!E11</f>
        <v>132.72</v>
      </c>
      <c r="E989" s="1">
        <v>0</v>
      </c>
      <c r="F989" s="1">
        <v>0</v>
      </c>
      <c r="G989" s="2">
        <f t="shared" si="22"/>
        <v>2.38896</v>
      </c>
      <c r="H989" s="2">
        <f t="shared" si="19"/>
        <v>0.56000000000000227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501930.10000000003</v>
      </c>
      <c r="D990" s="1">
        <f>BILANCA!E12</f>
        <v>500018.01999999996</v>
      </c>
      <c r="E990" s="1">
        <v>0</v>
      </c>
      <c r="F990" s="1">
        <v>0</v>
      </c>
      <c r="G990" s="2">
        <f t="shared" si="22"/>
        <v>10513.76298</v>
      </c>
      <c r="H990" s="2">
        <f t="shared" si="19"/>
        <v>0.11999999999534339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436904.98</v>
      </c>
      <c r="D991" s="1">
        <f>BILANCA!E13</f>
        <v>429804.57999999996</v>
      </c>
      <c r="E991" s="1">
        <v>0</v>
      </c>
      <c r="F991" s="1">
        <v>0</v>
      </c>
      <c r="G991" s="2">
        <f t="shared" si="22"/>
        <v>10372.11312</v>
      </c>
      <c r="H991" s="2">
        <f t="shared" si="19"/>
        <v>0.44000000006053597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613438.36</v>
      </c>
      <c r="D993" s="1">
        <f>BILANCA!E15</f>
        <v>613438.36</v>
      </c>
      <c r="E993" s="1">
        <v>0</v>
      </c>
      <c r="F993" s="1">
        <v>0</v>
      </c>
      <c r="G993" s="2">
        <f t="shared" si="22"/>
        <v>18403.150799999999</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176533.38</v>
      </c>
      <c r="D996" s="1">
        <f>BILANCA!E18</f>
        <v>183633.78</v>
      </c>
      <c r="E996" s="1">
        <v>0</v>
      </c>
      <c r="F996" s="1">
        <v>0</v>
      </c>
      <c r="G996" s="2">
        <f t="shared" si="22"/>
        <v>7069.4122199999993</v>
      </c>
      <c r="H996" s="2">
        <f t="shared" si="19"/>
        <v>0.60000000000582077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39851.72000000003</v>
      </c>
      <c r="D997" s="1">
        <f>BILANCA!E19</f>
        <v>44504.350000000006</v>
      </c>
      <c r="E997" s="1">
        <v>0</v>
      </c>
      <c r="F997" s="1">
        <v>0</v>
      </c>
      <c r="G997" s="2">
        <f t="shared" si="22"/>
        <v>1804.0458800000006</v>
      </c>
      <c r="H997" s="2">
        <f t="shared" si="19"/>
        <v>0.62999999997555278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148003.16</v>
      </c>
      <c r="D998" s="1">
        <f>BILANCA!E20</f>
        <v>186356.64</v>
      </c>
      <c r="E998" s="1">
        <v>0</v>
      </c>
      <c r="F998" s="1">
        <v>0</v>
      </c>
      <c r="G998" s="2">
        <f t="shared" si="22"/>
        <v>7810.7466000000004</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8503.5</v>
      </c>
      <c r="D999" s="1">
        <f>BILANCA!E21</f>
        <v>8709.75</v>
      </c>
      <c r="E999" s="1">
        <v>0</v>
      </c>
      <c r="F999" s="1">
        <v>0</v>
      </c>
      <c r="G999" s="2">
        <f t="shared" si="22"/>
        <v>414.76800000000003</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14233.11</v>
      </c>
      <c r="D1000" s="1">
        <f>BILANCA!E22</f>
        <v>18186.11</v>
      </c>
      <c r="E1000" s="1">
        <v>0</v>
      </c>
      <c r="F1000" s="1">
        <v>0</v>
      </c>
      <c r="G1000" s="2">
        <f t="shared" si="22"/>
        <v>860.29061000000013</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22205.88</v>
      </c>
      <c r="D1002" s="1">
        <f>BILANCA!E24</f>
        <v>22205.88</v>
      </c>
      <c r="E1002" s="1">
        <v>0</v>
      </c>
      <c r="F1002" s="1">
        <v>0</v>
      </c>
      <c r="G1002" s="2">
        <f t="shared" si="22"/>
        <v>1265.73516</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671.81</v>
      </c>
      <c r="D1003" s="1">
        <f>BILANCA!E25</f>
        <v>671.81</v>
      </c>
      <c r="E1003" s="1">
        <v>0</v>
      </c>
      <c r="F1003" s="1">
        <v>0</v>
      </c>
      <c r="G1003" s="2">
        <f t="shared" si="22"/>
        <v>40.308599999999998</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25477.5</v>
      </c>
      <c r="D1004" s="1">
        <f>BILANCA!E26</f>
        <v>25477.5</v>
      </c>
      <c r="E1004" s="1">
        <v>0</v>
      </c>
      <c r="F1004" s="1">
        <v>0</v>
      </c>
      <c r="G1004" s="2">
        <f t="shared" si="22"/>
        <v>1605.0825</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179243.24</v>
      </c>
      <c r="D1006" s="1">
        <f>BILANCA!E28</f>
        <v>217103.34</v>
      </c>
      <c r="E1006" s="1">
        <v>0</v>
      </c>
      <c r="F1006" s="1">
        <v>0</v>
      </c>
      <c r="G1006" s="2">
        <f t="shared" si="22"/>
        <v>14109.348159999998</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25173.399999999998</v>
      </c>
      <c r="D1013" s="1">
        <f>BILANCA!E35</f>
        <v>25709.09</v>
      </c>
      <c r="E1013" s="1">
        <v>0</v>
      </c>
      <c r="F1013" s="1">
        <v>0</v>
      </c>
      <c r="G1013" s="2">
        <f t="shared" si="22"/>
        <v>2297.7473999999997</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28456.35</v>
      </c>
      <c r="D1014" s="1">
        <f>BILANCA!E36</f>
        <v>29027.63</v>
      </c>
      <c r="E1014" s="1">
        <v>0</v>
      </c>
      <c r="F1014" s="1">
        <v>0</v>
      </c>
      <c r="G1014" s="2">
        <f t="shared" si="22"/>
        <v>2681.8599100000001</v>
      </c>
      <c r="H1014" s="2">
        <f t="shared" si="19"/>
        <v>0.71999999999752617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3282.95</v>
      </c>
      <c r="D1018" s="1">
        <f>BILANCA!E40</f>
        <v>3318.54</v>
      </c>
      <c r="E1018" s="1">
        <v>0</v>
      </c>
      <c r="F1018" s="1">
        <v>0</v>
      </c>
      <c r="G1018" s="2">
        <f t="shared" si="22"/>
        <v>347.20105000000001</v>
      </c>
      <c r="H1018" s="2">
        <f t="shared" si="19"/>
        <v>0.51000000000021828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1541.71</v>
      </c>
      <c r="D1025" s="1">
        <f>BILANCA!E47</f>
        <v>1541.71</v>
      </c>
      <c r="E1025" s="1">
        <v>0</v>
      </c>
      <c r="F1025" s="1">
        <v>0</v>
      </c>
      <c r="G1025" s="2">
        <f t="shared" si="22"/>
        <v>194.25546000000003</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1541.71</v>
      </c>
      <c r="D1028" s="1">
        <f>BILANCA!E50</f>
        <v>1541.71</v>
      </c>
      <c r="E1028" s="1">
        <v>0</v>
      </c>
      <c r="F1028" s="1">
        <v>0</v>
      </c>
      <c r="G1028" s="2">
        <f t="shared" si="22"/>
        <v>208.13084999999998</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63622.22</v>
      </c>
      <c r="D1032" s="1">
        <f>BILANCA!E54</f>
        <v>67937.64</v>
      </c>
      <c r="E1032" s="1">
        <v>0</v>
      </c>
      <c r="F1032" s="1">
        <v>0</v>
      </c>
      <c r="G1032" s="2">
        <f t="shared" si="22"/>
        <v>9775.3775000000005</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63622.22</v>
      </c>
      <c r="D1033" s="1">
        <f>BILANCA!E55</f>
        <v>67937.64</v>
      </c>
      <c r="E1033" s="1">
        <v>0</v>
      </c>
      <c r="F1033" s="1">
        <v>0</v>
      </c>
      <c r="G1033" s="2">
        <f t="shared" si="22"/>
        <v>9974.875</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121983.42000000001</v>
      </c>
      <c r="D1046" s="1">
        <f>BILANCA!E68</f>
        <v>137147.56</v>
      </c>
      <c r="E1046" s="1">
        <v>0</v>
      </c>
      <c r="F1046" s="1">
        <v>0</v>
      </c>
      <c r="G1046" s="2">
        <f t="shared" si="22"/>
        <v>24965.548020000002</v>
      </c>
      <c r="H1046" s="2">
        <f t="shared" si="19"/>
        <v>0.86000000001513399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2092.25</v>
      </c>
      <c r="D1056" s="1">
        <f>BILANCA!E78</f>
        <v>1655.36</v>
      </c>
      <c r="E1056" s="1">
        <v>0</v>
      </c>
      <c r="F1056" s="1">
        <v>0</v>
      </c>
      <c r="G1056" s="2">
        <f t="shared" si="22"/>
        <v>394.41680999999994</v>
      </c>
      <c r="H1056" s="2">
        <f t="shared" si="19"/>
        <v>0.60999999999989996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2092.25</v>
      </c>
      <c r="D1064" s="1">
        <f>BILANCA!E86</f>
        <v>1655.36</v>
      </c>
      <c r="E1064" s="1">
        <v>0</v>
      </c>
      <c r="F1064" s="1">
        <v>0</v>
      </c>
      <c r="G1064" s="2">
        <f t="shared" si="22"/>
        <v>437.64057000000003</v>
      </c>
      <c r="H1064" s="2">
        <f t="shared" si="19"/>
        <v>0.60999999999989996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40547.82</v>
      </c>
      <c r="D1124" s="1">
        <f>BILANCA!E146</f>
        <v>39573.020000000004</v>
      </c>
      <c r="E1124" s="1">
        <v>0</v>
      </c>
      <c r="F1124" s="1">
        <v>0</v>
      </c>
      <c r="G1124" s="2">
        <f t="shared" si="22"/>
        <v>16876.83426</v>
      </c>
      <c r="H1124" s="2">
        <f t="shared" si="23"/>
        <v>0.20000000000436557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293.42</v>
      </c>
      <c r="D1138" s="1">
        <f>BILANCA!E160</f>
        <v>273.48</v>
      </c>
      <c r="E1138" s="1">
        <v>0</v>
      </c>
      <c r="F1138" s="1">
        <v>0</v>
      </c>
      <c r="G1138" s="2">
        <f t="shared" si="22"/>
        <v>130.25890000000001</v>
      </c>
      <c r="H1138" s="2">
        <f t="shared" si="23"/>
        <v>0.90000000000003411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40254.400000000001</v>
      </c>
      <c r="D1139" s="1">
        <f>BILANCA!E161</f>
        <v>39299.54</v>
      </c>
      <c r="E1139" s="1">
        <v>0</v>
      </c>
      <c r="F1139" s="1">
        <v>0</v>
      </c>
      <c r="G1139" s="2">
        <f t="shared" si="22"/>
        <v>18541.142879999999</v>
      </c>
      <c r="H1139" s="2">
        <f t="shared" si="23"/>
        <v>0.86000000000058208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79343.350000000006</v>
      </c>
      <c r="D1148" s="1">
        <f>BILANCA!E170</f>
        <v>95919.18</v>
      </c>
      <c r="E1148" s="1">
        <v>0</v>
      </c>
      <c r="F1148" s="1">
        <v>0</v>
      </c>
      <c r="G1148" s="2">
        <f t="shared" si="22"/>
        <v>44744.982149999996</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79343.350000000006</v>
      </c>
      <c r="D1151" s="1">
        <f>BILANCA!E173</f>
        <v>95919.18</v>
      </c>
      <c r="E1151" s="1">
        <v>0</v>
      </c>
      <c r="F1151" s="1">
        <v>0</v>
      </c>
      <c r="G1151" s="2">
        <f t="shared" si="22"/>
        <v>45558.527280000002</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623913.52</v>
      </c>
      <c r="D1152" s="1">
        <f>BILANCA!E175</f>
        <v>637165.57999999996</v>
      </c>
      <c r="E1152" s="1">
        <v>0</v>
      </c>
      <c r="F1152" s="1">
        <v>0</v>
      </c>
      <c r="G1152" s="2">
        <f t="shared" si="22"/>
        <v>320803.35092</v>
      </c>
      <c r="H1152" s="2">
        <f t="shared" si="23"/>
        <v>0.90000000002328306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82674.960000000006</v>
      </c>
      <c r="D1153" s="1">
        <f>BILANCA!E176</f>
        <v>97574.64</v>
      </c>
      <c r="E1153" s="1">
        <v>0</v>
      </c>
      <c r="F1153" s="1">
        <v>0</v>
      </c>
      <c r="G1153" s="2">
        <f t="shared" si="22"/>
        <v>47230.120800000004</v>
      </c>
      <c r="H1153" s="2">
        <f t="shared" si="23"/>
        <v>0.39999999999417923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82674.960000000006</v>
      </c>
      <c r="D1154" s="1">
        <f>BILANCA!E177</f>
        <v>97574.64</v>
      </c>
      <c r="E1154" s="1">
        <v>0</v>
      </c>
      <c r="F1154" s="1">
        <v>0</v>
      </c>
      <c r="G1154" s="2">
        <f t="shared" si="22"/>
        <v>47507.945040000006</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76863.600000000006</v>
      </c>
      <c r="D1155" s="1">
        <f>BILANCA!E178</f>
        <v>93341.55</v>
      </c>
      <c r="E1155" s="1">
        <v>0</v>
      </c>
      <c r="F1155" s="1">
        <v>0</v>
      </c>
      <c r="G1155" s="2">
        <f t="shared" si="22"/>
        <v>45330.032399999996</v>
      </c>
      <c r="H1155" s="2">
        <f t="shared" si="23"/>
        <v>0.84999999999126885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3745.01</v>
      </c>
      <c r="D1156" s="1">
        <f>BILANCA!E179</f>
        <v>2783.2</v>
      </c>
      <c r="E1156" s="1">
        <v>0</v>
      </c>
      <c r="F1156" s="1">
        <v>0</v>
      </c>
      <c r="G1156" s="2">
        <f t="shared" si="22"/>
        <v>1610.8739299999997</v>
      </c>
      <c r="H1156" s="2">
        <f t="shared" si="23"/>
        <v>0.21000000000003638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2066.35</v>
      </c>
      <c r="D1165" s="1">
        <f>BILANCA!E188</f>
        <v>1449.89</v>
      </c>
      <c r="E1165" s="1">
        <v>0</v>
      </c>
      <c r="F1165" s="1">
        <v>0</v>
      </c>
      <c r="G1165" s="2">
        <f t="shared" si="22"/>
        <v>903.83565999999996</v>
      </c>
      <c r="H1165" s="2">
        <f t="shared" si="23"/>
        <v>0.45999999999980901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541238.56000000006</v>
      </c>
      <c r="D1214" s="1">
        <f>BILANCA!E237</f>
        <v>539590.93999999994</v>
      </c>
      <c r="E1214" s="1">
        <v>0</v>
      </c>
      <c r="F1214" s="1">
        <v>0</v>
      </c>
      <c r="G1214" s="2">
        <f t="shared" si="22"/>
        <v>374317.12164000003</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501930.10000000003</v>
      </c>
      <c r="D1215" s="1">
        <f>BILANCA!E238</f>
        <v>500018.02</v>
      </c>
      <c r="E1215" s="1">
        <v>0</v>
      </c>
      <c r="F1215" s="1">
        <v>0</v>
      </c>
      <c r="G1215" s="2">
        <f t="shared" si="22"/>
        <v>348456.14448000002</v>
      </c>
      <c r="H1215" s="2">
        <f t="shared" si="23"/>
        <v>0.12000000005355105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501930.10000000003</v>
      </c>
      <c r="D1216" s="1">
        <f>BILANCA!E239</f>
        <v>500018.02</v>
      </c>
      <c r="E1216" s="1">
        <v>0</v>
      </c>
      <c r="F1216" s="1">
        <v>0</v>
      </c>
      <c r="G1216" s="2">
        <f t="shared" si="22"/>
        <v>349958.11062000005</v>
      </c>
      <c r="H1216" s="2">
        <f t="shared" si="23"/>
        <v>0.12000000005355105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480019.02</v>
      </c>
      <c r="D1217" s="1">
        <f>BILANCA!E240</f>
        <v>478106.94</v>
      </c>
      <c r="E1217" s="1">
        <v>0</v>
      </c>
      <c r="F1217" s="1">
        <v>0</v>
      </c>
      <c r="G1217" s="2">
        <f t="shared" si="22"/>
        <v>336078.49860000005</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21911.08</v>
      </c>
      <c r="D1218" s="1">
        <f>BILANCA!E241</f>
        <v>21911.08</v>
      </c>
      <c r="E1218" s="1">
        <v>0</v>
      </c>
      <c r="F1218" s="1">
        <v>0</v>
      </c>
      <c r="G1218" s="2">
        <f t="shared" si="22"/>
        <v>15447.311399999999</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39015.040000000001</v>
      </c>
      <c r="D1222" s="1">
        <f>BILANCA!E245</f>
        <v>39299.440000000002</v>
      </c>
      <c r="E1222" s="1">
        <v>0</v>
      </c>
      <c r="F1222" s="1">
        <v>0</v>
      </c>
      <c r="G1222" s="2">
        <f t="shared" si="22"/>
        <v>28109.726880000002</v>
      </c>
      <c r="H1222" s="2">
        <f t="shared" si="23"/>
        <v>0.48000000000320142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39015.040000000001</v>
      </c>
      <c r="D1223" s="1">
        <f>BILANCA!E246</f>
        <v>39299.440000000002</v>
      </c>
      <c r="E1223" s="1">
        <v>0</v>
      </c>
      <c r="F1223" s="1">
        <v>0</v>
      </c>
      <c r="G1223" s="2">
        <f t="shared" si="22"/>
        <v>28227.340800000002</v>
      </c>
      <c r="H1223" s="2">
        <f t="shared" si="23"/>
        <v>0.48000000000320142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39015.040000000001</v>
      </c>
      <c r="D1224" s="1">
        <f>BILANCA!E247</f>
        <v>39299.440000000002</v>
      </c>
      <c r="E1224" s="1">
        <v>0</v>
      </c>
      <c r="F1224" s="1">
        <v>0</v>
      </c>
      <c r="G1224" s="2">
        <f t="shared" si="22"/>
        <v>28344.954720000002</v>
      </c>
      <c r="H1224" s="2">
        <f t="shared" si="23"/>
        <v>0.48000000000320142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293.42</v>
      </c>
      <c r="D1232" s="1">
        <f>BILANCA!E255</f>
        <v>273.48</v>
      </c>
      <c r="E1232" s="1">
        <v>0</v>
      </c>
      <c r="F1232" s="1">
        <v>0</v>
      </c>
      <c r="G1232" s="2">
        <f t="shared" si="22"/>
        <v>209.25461999999999</v>
      </c>
      <c r="H1232" s="2">
        <f t="shared" si="23"/>
        <v>0.90000000000003411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40835.4</v>
      </c>
      <c r="D1236" s="1">
        <f>BILANCA!E259</f>
        <v>0</v>
      </c>
      <c r="E1236" s="1">
        <v>0</v>
      </c>
      <c r="F1236" s="1">
        <v>0</v>
      </c>
      <c r="G1236" s="2">
        <f t="shared" si="22"/>
        <v>10331.3562</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40835.4</v>
      </c>
      <c r="D1237" s="1">
        <f>BILANCA!E260</f>
        <v>0</v>
      </c>
      <c r="E1237" s="1">
        <v>0</v>
      </c>
      <c r="F1237" s="1">
        <v>0</v>
      </c>
      <c r="G1237" s="2">
        <f t="shared" si="22"/>
        <v>10372.1916</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40547.82</v>
      </c>
      <c r="D1241" s="1">
        <f>BILANCA!E265</f>
        <v>39573.019999999997</v>
      </c>
      <c r="E1241" s="1">
        <v>0</v>
      </c>
      <c r="F1241" s="1">
        <v>0</v>
      </c>
      <c r="G1241" s="2">
        <f t="shared" si="22"/>
        <v>30881.015879999999</v>
      </c>
      <c r="H1241" s="2">
        <f t="shared" si="23"/>
        <v>0.19999999999708962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2092.21</v>
      </c>
      <c r="D1244" s="1">
        <f>BILANCA!E268</f>
        <v>1655.32</v>
      </c>
      <c r="E1244" s="1">
        <v>0</v>
      </c>
      <c r="F1244" s="1">
        <v>0</v>
      </c>
      <c r="G1244" s="2">
        <f t="shared" si="24"/>
        <v>1410.1438499999999</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0.04</v>
      </c>
      <c r="D1245" s="1">
        <f>BILANCA!E269</f>
        <v>0.04</v>
      </c>
      <c r="E1245" s="1">
        <v>0</v>
      </c>
      <c r="F1245" s="1">
        <v>0</v>
      </c>
      <c r="G1245" s="2">
        <f t="shared" si="24"/>
        <v>3.1440000000000003E-2</v>
      </c>
      <c r="H1245" s="2">
        <f t="shared" si="23"/>
        <v>0.08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40254.400000000001</v>
      </c>
      <c r="D1262" s="1">
        <f>BILANCA!E286</f>
        <v>39299.54</v>
      </c>
      <c r="E1262" s="1">
        <v>0</v>
      </c>
      <c r="F1262" s="1">
        <v>0</v>
      </c>
      <c r="G1262" s="2">
        <f t="shared" si="24"/>
        <v>33160.120920000001</v>
      </c>
      <c r="H1262" s="2">
        <f t="shared" si="23"/>
        <v>0.86000000000058208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82674.960000000006</v>
      </c>
      <c r="D1264" s="1">
        <f>BILANCA!E288</f>
        <v>97574.64</v>
      </c>
      <c r="E1264" s="1">
        <v>0</v>
      </c>
      <c r="F1264" s="1">
        <v>0</v>
      </c>
      <c r="G1264" s="2">
        <f t="shared" si="24"/>
        <v>78068.611440000008</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2066.31</v>
      </c>
      <c r="D1278" s="1">
        <f>BILANCA!E302</f>
        <v>1449.89</v>
      </c>
      <c r="E1278" s="1">
        <v>0</v>
      </c>
      <c r="F1278" s="1">
        <v>0</v>
      </c>
      <c r="G1278" s="2">
        <f t="shared" si="24"/>
        <v>1464.9965499999998</v>
      </c>
      <c r="H1278" s="2">
        <f t="shared" si="23"/>
        <v>0.41999999999984539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1047404.13</v>
      </c>
      <c r="D1408" s="1">
        <f>'RAS-funkcijski'!E114</f>
        <v>1326867.47</v>
      </c>
      <c r="E1408" s="1">
        <v>0</v>
      </c>
      <c r="F1408" s="1">
        <v>0</v>
      </c>
      <c r="G1408" s="2">
        <f t="shared" si="24"/>
        <v>407125.2977</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1047404.13</v>
      </c>
      <c r="D1412" s="1">
        <f>'RAS-funkcijski'!E118</f>
        <v>1326867.47</v>
      </c>
      <c r="E1412" s="1">
        <v>0</v>
      </c>
      <c r="F1412" s="1">
        <v>0</v>
      </c>
      <c r="G1412" s="2">
        <f t="shared" si="24"/>
        <v>421929.85398000001</v>
      </c>
      <c r="H1412" s="2">
        <f t="shared" si="27"/>
        <v>0.59999999997671694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1047404.13</v>
      </c>
      <c r="D1414" s="1">
        <f>'RAS-funkcijski'!E120</f>
        <v>1326867.47</v>
      </c>
      <c r="E1414" s="1">
        <v>0</v>
      </c>
      <c r="F1414" s="1">
        <v>0</v>
      </c>
      <c r="G1414" s="2">
        <f t="shared" si="24"/>
        <v>429332.13211999997</v>
      </c>
      <c r="H1414" s="2">
        <f t="shared" si="27"/>
        <v>0.59999999997671694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1047404.13</v>
      </c>
      <c r="D1435" s="13">
        <f>'RAS-funkcijski'!E141</f>
        <v>1326867.47</v>
      </c>
      <c r="E1435" s="13">
        <v>0</v>
      </c>
      <c r="F1435" s="13">
        <v>0</v>
      </c>
      <c r="G1435" s="14">
        <f t="shared" si="24"/>
        <v>507056.05259000009</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21720.59</v>
      </c>
      <c r="E1436" s="6">
        <v>0</v>
      </c>
      <c r="F1436" s="6">
        <v>0</v>
      </c>
      <c r="G1436" s="7">
        <f t="shared" si="24"/>
        <v>43.441180000000003</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21720.59</v>
      </c>
      <c r="E1453" s="1">
        <v>0</v>
      </c>
      <c r="F1453" s="1">
        <v>0</v>
      </c>
      <c r="G1453" s="2">
        <f t="shared" si="24"/>
        <v>781.94123999999999</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21720.59</v>
      </c>
      <c r="E1454" s="1">
        <v>0</v>
      </c>
      <c r="F1454" s="1">
        <v>0</v>
      </c>
      <c r="G1454" s="2">
        <f t="shared" si="24"/>
        <v>825.38242000000002</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21720.59</v>
      </c>
      <c r="E1456" s="1">
        <v>0</v>
      </c>
      <c r="F1456" s="1">
        <v>0</v>
      </c>
      <c r="G1456" s="2">
        <f t="shared" si="24"/>
        <v>912.26478000000009</v>
      </c>
      <c r="H1456" s="2">
        <f t="shared" si="27"/>
        <v>0.40999999999985448</v>
      </c>
      <c r="I1456" s="10">
        <f t="shared" si="30"/>
        <v>374.02855979986731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82674.960000000006</v>
      </c>
      <c r="D1480" s="6"/>
      <c r="E1480" s="6">
        <v>0</v>
      </c>
      <c r="F1480" s="6">
        <v>0</v>
      </c>
      <c r="G1480" s="7">
        <f t="shared" ref="G1480:G1580" si="34">B1480/1000*C1480</f>
        <v>82.674960000000013</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1387982.36</v>
      </c>
      <c r="D1481" s="1">
        <v>0</v>
      </c>
      <c r="E1481" s="1">
        <v>0</v>
      </c>
      <c r="F1481" s="1">
        <v>0</v>
      </c>
      <c r="G1481" s="2">
        <f t="shared" si="34"/>
        <v>2775.9647200000004</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1383458.08</v>
      </c>
      <c r="D1483" s="1">
        <v>0</v>
      </c>
      <c r="E1483" s="1">
        <v>0</v>
      </c>
      <c r="F1483" s="1">
        <v>0</v>
      </c>
      <c r="G1483" s="2">
        <f t="shared" si="34"/>
        <v>5533.8323200000004</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1138856.83</v>
      </c>
      <c r="D1484" s="1">
        <v>0</v>
      </c>
      <c r="E1484" s="1">
        <v>0</v>
      </c>
      <c r="F1484" s="1">
        <v>0</v>
      </c>
      <c r="G1484" s="2">
        <f t="shared" si="34"/>
        <v>5694.2841500000004</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203864.97</v>
      </c>
      <c r="D1485" s="1">
        <v>0</v>
      </c>
      <c r="E1485" s="1">
        <v>0</v>
      </c>
      <c r="F1485" s="1">
        <v>0</v>
      </c>
      <c r="G1485" s="2">
        <f t="shared" si="34"/>
        <v>1223.1898200000001</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720</v>
      </c>
      <c r="D1490" s="1">
        <v>0</v>
      </c>
      <c r="E1490" s="1">
        <v>0</v>
      </c>
      <c r="F1490" s="1">
        <v>0</v>
      </c>
      <c r="G1490" s="2">
        <f t="shared" si="34"/>
        <v>7.92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40016.28</v>
      </c>
      <c r="D1491" s="1">
        <v>0</v>
      </c>
      <c r="E1491" s="1">
        <v>0</v>
      </c>
      <c r="F1491" s="1">
        <v>0</v>
      </c>
      <c r="G1491" s="2">
        <f t="shared" si="34"/>
        <v>480.19535999999999</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4524.28</v>
      </c>
      <c r="D1492" s="1">
        <v>0</v>
      </c>
      <c r="E1492" s="1">
        <v>0</v>
      </c>
      <c r="F1492" s="1">
        <v>0</v>
      </c>
      <c r="G1492" s="2">
        <f t="shared" si="34"/>
        <v>58.815639999999995</v>
      </c>
      <c r="H1492" s="2">
        <f t="shared" si="35"/>
        <v>0.27999999999974534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1373082.68</v>
      </c>
      <c r="D1499" s="1">
        <v>0</v>
      </c>
      <c r="E1499" s="1">
        <v>0</v>
      </c>
      <c r="F1499" s="1">
        <v>0</v>
      </c>
      <c r="G1499" s="2">
        <f t="shared" si="34"/>
        <v>27461.653599999998</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1368558.4</v>
      </c>
      <c r="D1501" s="1">
        <v>0</v>
      </c>
      <c r="E1501" s="1">
        <v>0</v>
      </c>
      <c r="F1501" s="1">
        <v>0</v>
      </c>
      <c r="G1501" s="2">
        <f t="shared" si="34"/>
        <v>30108.284799999998</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1122378.8799999999</v>
      </c>
      <c r="D1502" s="1">
        <v>0</v>
      </c>
      <c r="E1502" s="1">
        <v>0</v>
      </c>
      <c r="F1502" s="1">
        <v>0</v>
      </c>
      <c r="G1502" s="2">
        <f t="shared" si="34"/>
        <v>25814.714239999998</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204826.78</v>
      </c>
      <c r="D1503" s="1">
        <v>0</v>
      </c>
      <c r="E1503" s="1">
        <v>0</v>
      </c>
      <c r="F1503" s="1">
        <v>0</v>
      </c>
      <c r="G1503" s="2">
        <f t="shared" si="34"/>
        <v>4915.8427199999996</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720</v>
      </c>
      <c r="D1508" s="1">
        <v>0</v>
      </c>
      <c r="E1508" s="1">
        <v>0</v>
      </c>
      <c r="F1508" s="1">
        <v>0</v>
      </c>
      <c r="G1508" s="2">
        <f t="shared" si="34"/>
        <v>20.880000000000003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40632.74</v>
      </c>
      <c r="D1509" s="1">
        <v>0</v>
      </c>
      <c r="E1509" s="1">
        <v>0</v>
      </c>
      <c r="F1509" s="1">
        <v>0</v>
      </c>
      <c r="G1509" s="2">
        <f t="shared" si="34"/>
        <v>1218.9821999999999</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4524.28</v>
      </c>
      <c r="D1510" s="1">
        <v>0</v>
      </c>
      <c r="E1510" s="1">
        <v>0</v>
      </c>
      <c r="F1510" s="1">
        <v>0</v>
      </c>
      <c r="G1510" s="2">
        <f t="shared" si="34"/>
        <v>140.25268</v>
      </c>
      <c r="H1510" s="2">
        <f t="shared" si="35"/>
        <v>0.27999999999974534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97574.64000000013</v>
      </c>
      <c r="D1517" s="1">
        <v>0</v>
      </c>
      <c r="E1517" s="1">
        <v>0</v>
      </c>
      <c r="F1517" s="1">
        <v>0</v>
      </c>
      <c r="G1517" s="2">
        <f t="shared" si="34"/>
        <v>3707.8363200000049</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97574.64</v>
      </c>
      <c r="D1576" s="1">
        <v>0</v>
      </c>
      <c r="E1576" s="1">
        <v>0</v>
      </c>
      <c r="F1576" s="1">
        <v>0</v>
      </c>
      <c r="G1576" s="2">
        <f t="shared" si="34"/>
        <v>9464.7400799999996</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1449.85</v>
      </c>
      <c r="D1577" s="1">
        <v>0</v>
      </c>
      <c r="E1577" s="1">
        <v>0</v>
      </c>
      <c r="F1577" s="1">
        <v>0</v>
      </c>
      <c r="G1577" s="2">
        <f t="shared" si="34"/>
        <v>142.08529999999999</v>
      </c>
      <c r="H1577" s="2">
        <f t="shared" si="35"/>
        <v>0.15000000000009095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96124.79</v>
      </c>
      <c r="D1578" s="1">
        <v>0</v>
      </c>
      <c r="E1578" s="1">
        <v>0</v>
      </c>
      <c r="F1578" s="1">
        <v>0</v>
      </c>
      <c r="G1578" s="2">
        <f t="shared" si="34"/>
        <v>9516.3542099999995</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1074278.04</v>
      </c>
      <c r="I16" s="170">
        <f>'PR-RAS'!E6</f>
        <v>1327317.51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1038554.47</v>
      </c>
      <c r="I17" s="170">
        <f>'PR-RAS'!E151</f>
        <v>1322343.19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39015.04000000003</v>
      </c>
      <c r="I18" s="170">
        <f>'PR-RAS'!E645</f>
        <v>39299.440000000039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501930.10000000003</v>
      </c>
      <c r="I20" s="173">
        <f>BILANCA!E7</f>
        <v>500018.01999999996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121983.42000000001</v>
      </c>
      <c r="I21" s="175">
        <f>BILANCA!E68</f>
        <v>137147.56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82674.960000000006</v>
      </c>
      <c r="I22" s="175">
        <f>BILANCA!E176</f>
        <v>97574.64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541238.56000000006</v>
      </c>
      <c r="I23" s="177">
        <f>BILANCA!E237</f>
        <v>539590.93999999994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1047404.13</v>
      </c>
      <c r="I27" s="175">
        <f>'RAS-funkcijski'!E114</f>
        <v>1326867.47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1047404.13</v>
      </c>
      <c r="I28" s="179">
        <f>'RAS-funkcijski'!E141</f>
        <v>1326867.47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21720.59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21720.59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82674.960000000006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97574.64000000013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97574.64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1074278.04</v>
      </c>
      <c r="E6" s="51">
        <f>E7+E44+E50+E82+E106+E124+E133+E139</f>
        <v>1327317.51</v>
      </c>
      <c r="F6" s="52">
        <f t="shared" ref="F6:F131" si="0">IF(D6&lt;&gt;0,IF(E6/D6&gt;=100,"&gt;&gt;100",E6/D6*100),"-")</f>
        <v>123.55437424747136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945004.41</v>
      </c>
      <c r="E50" s="51">
        <f>E51+E54+E59+E62+E65+E68+E71+E74+E77</f>
        <v>1193123.58</v>
      </c>
      <c r="F50" s="52">
        <f t="shared" si="0"/>
        <v>126.25587429798344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914826.81</v>
      </c>
      <c r="E68" s="51">
        <f t="shared" si="15"/>
        <v>1126089.1800000002</v>
      </c>
      <c r="F68" s="52">
        <f t="shared" si="0"/>
        <v>123.09315464858317</v>
      </c>
    </row>
    <row r="69" spans="1:6" ht="12.75" customHeight="1" x14ac:dyDescent="0.2">
      <c r="A69" s="53" t="s">
        <v>184</v>
      </c>
      <c r="B69" s="85" t="s">
        <v>185</v>
      </c>
      <c r="C69" s="50" t="s">
        <v>184</v>
      </c>
      <c r="D69" s="242">
        <v>913267.51</v>
      </c>
      <c r="E69" s="242">
        <v>1125513.5900000001</v>
      </c>
      <c r="F69" s="52">
        <f t="shared" si="0"/>
        <v>123.24029681073402</v>
      </c>
    </row>
    <row r="70" spans="1:6" ht="24" x14ac:dyDescent="0.2">
      <c r="A70" s="53" t="s">
        <v>186</v>
      </c>
      <c r="B70" s="85" t="s">
        <v>187</v>
      </c>
      <c r="C70" s="50" t="s">
        <v>186</v>
      </c>
      <c r="D70" s="242">
        <v>1559.3</v>
      </c>
      <c r="E70" s="242">
        <v>575.59</v>
      </c>
      <c r="F70" s="52">
        <f t="shared" si="0"/>
        <v>36.913358558327459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30177.599999999999</v>
      </c>
      <c r="E74" s="51">
        <f t="shared" si="17"/>
        <v>67034.399999999994</v>
      </c>
      <c r="F74" s="52">
        <f t="shared" si="0"/>
        <v>222.13297280101796</v>
      </c>
    </row>
    <row r="75" spans="1:6" ht="12.75" customHeight="1" x14ac:dyDescent="0.2">
      <c r="A75" s="53" t="s">
        <v>196</v>
      </c>
      <c r="B75" s="85" t="s">
        <v>197</v>
      </c>
      <c r="C75" s="50" t="s">
        <v>196</v>
      </c>
      <c r="D75" s="242">
        <v>30177.599999999999</v>
      </c>
      <c r="E75" s="242">
        <v>67034.399999999994</v>
      </c>
      <c r="F75" s="52">
        <f t="shared" si="0"/>
        <v>222.13297280101796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8316</v>
      </c>
      <c r="E106" s="51">
        <f t="shared" si="23"/>
        <v>8852.61</v>
      </c>
      <c r="F106" s="52">
        <f t="shared" si="0"/>
        <v>106.4527417027417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8316</v>
      </c>
      <c r="E112" s="51">
        <f t="shared" si="25"/>
        <v>8852.61</v>
      </c>
      <c r="F112" s="52">
        <f t="shared" si="0"/>
        <v>106.4527417027417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8316</v>
      </c>
      <c r="E117" s="242">
        <v>8852.61</v>
      </c>
      <c r="F117" s="52">
        <f t="shared" si="0"/>
        <v>106.4527417027417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16193.779999999999</v>
      </c>
      <c r="E124" s="51">
        <f t="shared" si="27"/>
        <v>16123.13</v>
      </c>
      <c r="F124" s="52">
        <f t="shared" si="0"/>
        <v>99.563721379443209</v>
      </c>
    </row>
    <row r="125" spans="1:6" ht="12.75" customHeight="1" x14ac:dyDescent="0.2">
      <c r="A125" s="53">
        <v>661</v>
      </c>
      <c r="B125" s="86" t="s">
        <v>296</v>
      </c>
      <c r="C125" s="50" t="s">
        <v>297</v>
      </c>
      <c r="D125" s="51">
        <f t="shared" ref="D125:E125" si="28">SUM(D126:D127)</f>
        <v>6186.06</v>
      </c>
      <c r="E125" s="51">
        <f t="shared" si="28"/>
        <v>3740.41</v>
      </c>
      <c r="F125" s="52">
        <f t="shared" si="0"/>
        <v>60.465142594801854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6186.06</v>
      </c>
      <c r="E127" s="242">
        <v>3740.41</v>
      </c>
      <c r="F127" s="52">
        <f t="shared" si="0"/>
        <v>60.465142594801854</v>
      </c>
    </row>
    <row r="128" spans="1:6" ht="24" x14ac:dyDescent="0.2">
      <c r="A128" s="53">
        <v>663</v>
      </c>
      <c r="B128" s="231" t="s">
        <v>302</v>
      </c>
      <c r="C128" s="50" t="s">
        <v>303</v>
      </c>
      <c r="D128" s="51">
        <f t="shared" ref="D128:E128" si="29">SUM(D129:D132)</f>
        <v>10007.719999999999</v>
      </c>
      <c r="E128" s="51">
        <f t="shared" si="29"/>
        <v>12382.72</v>
      </c>
      <c r="F128" s="52">
        <f t="shared" si="0"/>
        <v>123.73167914370107</v>
      </c>
    </row>
    <row r="129" spans="1:6" ht="12.75" customHeight="1" x14ac:dyDescent="0.2">
      <c r="A129" s="53">
        <v>6631</v>
      </c>
      <c r="B129" s="86" t="s">
        <v>304</v>
      </c>
      <c r="C129" s="50" t="s">
        <v>305</v>
      </c>
      <c r="D129" s="242">
        <v>10007.719999999999</v>
      </c>
      <c r="E129" s="242">
        <v>12382.72</v>
      </c>
      <c r="F129" s="52">
        <f t="shared" si="0"/>
        <v>123.73167914370107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104763.85</v>
      </c>
      <c r="E133" s="51">
        <f t="shared" si="30"/>
        <v>109218.19</v>
      </c>
      <c r="F133" s="52">
        <f t="shared" ref="F133:F223" si="31">IF(D133&lt;&gt;0,IF(E133/D133&gt;=100,"&gt;&gt;100",E133/D133*100),"-")</f>
        <v>104.25179105197068</v>
      </c>
    </row>
    <row r="134" spans="1:6" ht="24" x14ac:dyDescent="0.2">
      <c r="A134" s="53">
        <v>671</v>
      </c>
      <c r="B134" s="232" t="s">
        <v>314</v>
      </c>
      <c r="C134" s="50" t="s">
        <v>315</v>
      </c>
      <c r="D134" s="51">
        <f t="shared" ref="D134:E134" si="32">SUM(D135:D137)</f>
        <v>104763.85</v>
      </c>
      <c r="E134" s="51">
        <f t="shared" si="32"/>
        <v>109218.19</v>
      </c>
      <c r="F134" s="52">
        <f t="shared" si="31"/>
        <v>104.25179105197068</v>
      </c>
    </row>
    <row r="135" spans="1:6" ht="12.75" customHeight="1" x14ac:dyDescent="0.2">
      <c r="A135" s="53">
        <v>6711</v>
      </c>
      <c r="B135" s="85" t="s">
        <v>316</v>
      </c>
      <c r="C135" s="50" t="s">
        <v>317</v>
      </c>
      <c r="D135" s="242">
        <v>98763.85</v>
      </c>
      <c r="E135" s="242">
        <v>105265.19</v>
      </c>
      <c r="F135" s="52">
        <f t="shared" si="31"/>
        <v>106.58271219682101</v>
      </c>
    </row>
    <row r="136" spans="1:6" ht="24" x14ac:dyDescent="0.2">
      <c r="A136" s="53">
        <v>6712</v>
      </c>
      <c r="B136" s="232" t="s">
        <v>318</v>
      </c>
      <c r="C136" s="50" t="s">
        <v>319</v>
      </c>
      <c r="D136" s="242">
        <v>6000</v>
      </c>
      <c r="E136" s="242">
        <v>3953</v>
      </c>
      <c r="F136" s="52">
        <f t="shared" si="31"/>
        <v>65.88333333333334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1038554.47</v>
      </c>
      <c r="E151" s="51">
        <f t="shared" si="35"/>
        <v>1322343.19</v>
      </c>
      <c r="F151" s="52">
        <f t="shared" si="31"/>
        <v>127.32535733055965</v>
      </c>
    </row>
    <row r="152" spans="1:6" ht="12.75" customHeight="1" x14ac:dyDescent="0.2">
      <c r="A152" s="53">
        <v>31</v>
      </c>
      <c r="B152" s="85" t="s">
        <v>349</v>
      </c>
      <c r="C152" s="50" t="s">
        <v>35</v>
      </c>
      <c r="D152" s="51">
        <f t="shared" ref="D152:E152" si="36">D153+D158+D159</f>
        <v>917079.81</v>
      </c>
      <c r="E152" s="51">
        <f t="shared" si="36"/>
        <v>1117825.78</v>
      </c>
      <c r="F152" s="52">
        <f t="shared" si="31"/>
        <v>121.88969463846335</v>
      </c>
    </row>
    <row r="153" spans="1:6" ht="12.75" customHeight="1" x14ac:dyDescent="0.2">
      <c r="A153" s="53">
        <v>311</v>
      </c>
      <c r="B153" s="85" t="s">
        <v>350</v>
      </c>
      <c r="C153" s="50" t="s">
        <v>351</v>
      </c>
      <c r="D153" s="51">
        <f t="shared" ref="D153:E153" si="37">SUM(D154:D157)</f>
        <v>748091.03</v>
      </c>
      <c r="E153" s="51">
        <f t="shared" si="37"/>
        <v>926367.62</v>
      </c>
      <c r="F153" s="52">
        <f t="shared" si="31"/>
        <v>123.83086855085001</v>
      </c>
    </row>
    <row r="154" spans="1:6" ht="12.75" customHeight="1" x14ac:dyDescent="0.2">
      <c r="A154" s="53">
        <v>3111</v>
      </c>
      <c r="B154" s="85" t="s">
        <v>352</v>
      </c>
      <c r="C154" s="50" t="s">
        <v>353</v>
      </c>
      <c r="D154" s="242">
        <v>739186.51</v>
      </c>
      <c r="E154" s="242">
        <v>910986.32</v>
      </c>
      <c r="F154" s="52">
        <f t="shared" si="31"/>
        <v>123.24174043706506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8904.52</v>
      </c>
      <c r="E156" s="242">
        <v>15381.3</v>
      </c>
      <c r="F156" s="52">
        <f t="shared" si="31"/>
        <v>172.7358689744085</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45532.35</v>
      </c>
      <c r="E158" s="242">
        <v>38607.49</v>
      </c>
      <c r="F158" s="52">
        <f t="shared" si="31"/>
        <v>84.791340662188531</v>
      </c>
    </row>
    <row r="159" spans="1:6" ht="12.75" customHeight="1" x14ac:dyDescent="0.2">
      <c r="A159" s="53">
        <v>313</v>
      </c>
      <c r="B159" s="85" t="s">
        <v>362</v>
      </c>
      <c r="C159" s="50" t="s">
        <v>363</v>
      </c>
      <c r="D159" s="51">
        <f t="shared" ref="D159:E159" si="38">SUM(D160:D162)</f>
        <v>123456.43</v>
      </c>
      <c r="E159" s="51">
        <f t="shared" si="38"/>
        <v>152850.67000000001</v>
      </c>
      <c r="F159" s="52">
        <f t="shared" si="31"/>
        <v>123.80940385203105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123389.17</v>
      </c>
      <c r="E161" s="242">
        <v>152850.67000000001</v>
      </c>
      <c r="F161" s="52">
        <f t="shared" si="31"/>
        <v>123.8768929234227</v>
      </c>
    </row>
    <row r="162" spans="1:6" ht="12.75" customHeight="1" x14ac:dyDescent="0.2">
      <c r="A162" s="53">
        <v>3133</v>
      </c>
      <c r="B162" s="85" t="s">
        <v>367</v>
      </c>
      <c r="C162" s="50" t="s">
        <v>368</v>
      </c>
      <c r="D162" s="242">
        <v>67.260000000000005</v>
      </c>
      <c r="E162" s="242"/>
      <c r="F162" s="52">
        <f t="shared" si="31"/>
        <v>0</v>
      </c>
    </row>
    <row r="163" spans="1:6" ht="12.75" customHeight="1" x14ac:dyDescent="0.2">
      <c r="A163" s="53">
        <v>32</v>
      </c>
      <c r="B163" s="85" t="s">
        <v>369</v>
      </c>
      <c r="C163" s="50" t="s">
        <v>370</v>
      </c>
      <c r="D163" s="51">
        <f t="shared" ref="D163:E163" si="39">D164+D169+D177+D187+D188</f>
        <v>119160.2</v>
      </c>
      <c r="E163" s="51">
        <f t="shared" si="39"/>
        <v>203797.41</v>
      </c>
      <c r="F163" s="52">
        <f t="shared" si="31"/>
        <v>171.0280865591028</v>
      </c>
    </row>
    <row r="164" spans="1:6" ht="12.75" customHeight="1" x14ac:dyDescent="0.2">
      <c r="A164" s="53">
        <v>321</v>
      </c>
      <c r="B164" s="85" t="s">
        <v>371</v>
      </c>
      <c r="C164" s="50" t="s">
        <v>372</v>
      </c>
      <c r="D164" s="51">
        <f t="shared" ref="D164:E164" si="40">SUM(D165:D168)</f>
        <v>30379.61</v>
      </c>
      <c r="E164" s="51">
        <f t="shared" si="40"/>
        <v>47655.500000000007</v>
      </c>
      <c r="F164" s="52">
        <f t="shared" si="31"/>
        <v>156.86672738721796</v>
      </c>
    </row>
    <row r="165" spans="1:6" ht="12.75" customHeight="1" x14ac:dyDescent="0.2">
      <c r="A165" s="53">
        <v>3211</v>
      </c>
      <c r="B165" s="85" t="s">
        <v>373</v>
      </c>
      <c r="C165" s="50" t="s">
        <v>374</v>
      </c>
      <c r="D165" s="242">
        <v>17909.580000000002</v>
      </c>
      <c r="E165" s="242">
        <v>33401.9</v>
      </c>
      <c r="F165" s="52">
        <f t="shared" si="31"/>
        <v>186.50297773593795</v>
      </c>
    </row>
    <row r="166" spans="1:6" ht="12.75" customHeight="1" x14ac:dyDescent="0.2">
      <c r="A166" s="53">
        <v>3212</v>
      </c>
      <c r="B166" s="85" t="s">
        <v>375</v>
      </c>
      <c r="C166" s="50" t="s">
        <v>376</v>
      </c>
      <c r="D166" s="242">
        <v>11343.47</v>
      </c>
      <c r="E166" s="242">
        <v>12576.19</v>
      </c>
      <c r="F166" s="52">
        <f t="shared" si="31"/>
        <v>110.86722140579559</v>
      </c>
    </row>
    <row r="167" spans="1:6" ht="12.75" customHeight="1" x14ac:dyDescent="0.2">
      <c r="A167" s="53">
        <v>3213</v>
      </c>
      <c r="B167" s="85" t="s">
        <v>377</v>
      </c>
      <c r="C167" s="50" t="s">
        <v>378</v>
      </c>
      <c r="D167" s="242">
        <v>822.96</v>
      </c>
      <c r="E167" s="242">
        <v>1102.9100000000001</v>
      </c>
      <c r="F167" s="52">
        <f t="shared" si="31"/>
        <v>134.01744920773794</v>
      </c>
    </row>
    <row r="168" spans="1:6" ht="12.75" customHeight="1" x14ac:dyDescent="0.2">
      <c r="A168" s="53">
        <v>3214</v>
      </c>
      <c r="B168" s="85" t="s">
        <v>379</v>
      </c>
      <c r="C168" s="50" t="s">
        <v>380</v>
      </c>
      <c r="D168" s="242">
        <v>303.60000000000002</v>
      </c>
      <c r="E168" s="242">
        <v>574.5</v>
      </c>
      <c r="F168" s="52">
        <f t="shared" si="31"/>
        <v>189.22924901185769</v>
      </c>
    </row>
    <row r="169" spans="1:6" ht="12.75" customHeight="1" x14ac:dyDescent="0.2">
      <c r="A169" s="53">
        <v>322</v>
      </c>
      <c r="B169" s="85" t="s">
        <v>381</v>
      </c>
      <c r="C169" s="50" t="s">
        <v>382</v>
      </c>
      <c r="D169" s="51">
        <f t="shared" ref="D169:E169" si="41">SUM(D170:D176)</f>
        <v>37011.96</v>
      </c>
      <c r="E169" s="51">
        <f t="shared" si="41"/>
        <v>39668.949999999997</v>
      </c>
      <c r="F169" s="52">
        <f t="shared" si="31"/>
        <v>107.17873357693026</v>
      </c>
    </row>
    <row r="170" spans="1:6" ht="12.75" customHeight="1" x14ac:dyDescent="0.2">
      <c r="A170" s="53">
        <v>3221</v>
      </c>
      <c r="B170" s="85" t="s">
        <v>383</v>
      </c>
      <c r="C170" s="50" t="s">
        <v>384</v>
      </c>
      <c r="D170" s="242">
        <v>9659.83</v>
      </c>
      <c r="E170" s="242">
        <v>13028.07</v>
      </c>
      <c r="F170" s="52">
        <f t="shared" si="31"/>
        <v>134.8685225309348</v>
      </c>
    </row>
    <row r="171" spans="1:6" ht="12.75" customHeight="1" x14ac:dyDescent="0.2">
      <c r="A171" s="53">
        <v>3222</v>
      </c>
      <c r="B171" s="85" t="s">
        <v>385</v>
      </c>
      <c r="C171" s="50" t="s">
        <v>386</v>
      </c>
      <c r="D171" s="242">
        <v>7034.49</v>
      </c>
      <c r="E171" s="242">
        <v>6208.6</v>
      </c>
      <c r="F171" s="52">
        <f t="shared" si="31"/>
        <v>88.259418948637375</v>
      </c>
    </row>
    <row r="172" spans="1:6" ht="12.75" customHeight="1" x14ac:dyDescent="0.2">
      <c r="A172" s="53">
        <v>3223</v>
      </c>
      <c r="B172" s="85" t="s">
        <v>387</v>
      </c>
      <c r="C172" s="50" t="s">
        <v>388</v>
      </c>
      <c r="D172" s="242">
        <v>14554.32</v>
      </c>
      <c r="E172" s="242">
        <v>13496.38</v>
      </c>
      <c r="F172" s="52">
        <f t="shared" si="31"/>
        <v>92.731092898878131</v>
      </c>
    </row>
    <row r="173" spans="1:6" ht="12.75" customHeight="1" x14ac:dyDescent="0.2">
      <c r="A173" s="53">
        <v>3224</v>
      </c>
      <c r="B173" s="85" t="s">
        <v>389</v>
      </c>
      <c r="C173" s="50" t="s">
        <v>390</v>
      </c>
      <c r="D173" s="242">
        <v>1699.48</v>
      </c>
      <c r="E173" s="242">
        <v>1466.31</v>
      </c>
      <c r="F173" s="52">
        <f t="shared" si="31"/>
        <v>86.27992091698637</v>
      </c>
    </row>
    <row r="174" spans="1:6" ht="12.75" customHeight="1" x14ac:dyDescent="0.2">
      <c r="A174" s="53">
        <v>3225</v>
      </c>
      <c r="B174" s="85" t="s">
        <v>391</v>
      </c>
      <c r="C174" s="50" t="s">
        <v>392</v>
      </c>
      <c r="D174" s="242">
        <v>3196.07</v>
      </c>
      <c r="E174" s="242">
        <v>4392.3999999999996</v>
      </c>
      <c r="F174" s="52">
        <f t="shared" si="31"/>
        <v>137.43128279418158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867.77</v>
      </c>
      <c r="E176" s="242">
        <v>1077.19</v>
      </c>
      <c r="F176" s="52">
        <f t="shared" si="31"/>
        <v>124.13312283208685</v>
      </c>
    </row>
    <row r="177" spans="1:6" ht="12.75" customHeight="1" x14ac:dyDescent="0.2">
      <c r="A177" s="53">
        <v>323</v>
      </c>
      <c r="B177" s="85" t="s">
        <v>397</v>
      </c>
      <c r="C177" s="50" t="s">
        <v>398</v>
      </c>
      <c r="D177" s="51">
        <f t="shared" ref="D177:E177" si="42">SUM(D178:D186)</f>
        <v>27479.4</v>
      </c>
      <c r="E177" s="51">
        <f t="shared" si="42"/>
        <v>27837.11</v>
      </c>
      <c r="F177" s="52">
        <f t="shared" si="31"/>
        <v>101.30173875703254</v>
      </c>
    </row>
    <row r="178" spans="1:6" ht="12.75" customHeight="1" x14ac:dyDescent="0.2">
      <c r="A178" s="53">
        <v>3231</v>
      </c>
      <c r="B178" s="85" t="s">
        <v>399</v>
      </c>
      <c r="C178" s="50" t="s">
        <v>400</v>
      </c>
      <c r="D178" s="242">
        <v>3210.11</v>
      </c>
      <c r="E178" s="242">
        <v>3382.55</v>
      </c>
      <c r="F178" s="52">
        <f t="shared" si="31"/>
        <v>105.37177853718408</v>
      </c>
    </row>
    <row r="179" spans="1:6" ht="12.75" customHeight="1" x14ac:dyDescent="0.2">
      <c r="A179" s="53">
        <v>3232</v>
      </c>
      <c r="B179" s="85" t="s">
        <v>401</v>
      </c>
      <c r="C179" s="50" t="s">
        <v>402</v>
      </c>
      <c r="D179" s="242">
        <v>7041.36</v>
      </c>
      <c r="E179" s="242">
        <v>6970.24</v>
      </c>
      <c r="F179" s="52">
        <f t="shared" si="31"/>
        <v>98.98996784712044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7201.88</v>
      </c>
      <c r="E181" s="242">
        <v>5899.84</v>
      </c>
      <c r="F181" s="52">
        <f t="shared" si="31"/>
        <v>81.920831782812257</v>
      </c>
    </row>
    <row r="182" spans="1:6" ht="12.75" customHeight="1" x14ac:dyDescent="0.2">
      <c r="A182" s="53">
        <v>3235</v>
      </c>
      <c r="B182" s="85" t="s">
        <v>407</v>
      </c>
      <c r="C182" s="50" t="s">
        <v>408</v>
      </c>
      <c r="D182" s="242">
        <v>4422.17</v>
      </c>
      <c r="E182" s="242">
        <v>4405.92</v>
      </c>
      <c r="F182" s="52">
        <f t="shared" si="31"/>
        <v>99.632533349011908</v>
      </c>
    </row>
    <row r="183" spans="1:6" ht="12.75" customHeight="1" x14ac:dyDescent="0.2">
      <c r="A183" s="53">
        <v>3236</v>
      </c>
      <c r="B183" s="85" t="s">
        <v>409</v>
      </c>
      <c r="C183" s="50" t="s">
        <v>410</v>
      </c>
      <c r="D183" s="242">
        <v>2289.5100000000002</v>
      </c>
      <c r="E183" s="242">
        <v>2265.04</v>
      </c>
      <c r="F183" s="52">
        <f t="shared" si="31"/>
        <v>98.931212355482174</v>
      </c>
    </row>
    <row r="184" spans="1:6" ht="12.75" customHeight="1" x14ac:dyDescent="0.2">
      <c r="A184" s="53">
        <v>3237</v>
      </c>
      <c r="B184" s="85" t="s">
        <v>411</v>
      </c>
      <c r="C184" s="50" t="s">
        <v>412</v>
      </c>
      <c r="D184" s="242">
        <v>1073.1600000000001</v>
      </c>
      <c r="E184" s="242">
        <v>2523.7399999999998</v>
      </c>
      <c r="F184" s="52">
        <f t="shared" si="31"/>
        <v>235.16903350851686</v>
      </c>
    </row>
    <row r="185" spans="1:6" ht="12.75" customHeight="1" x14ac:dyDescent="0.2">
      <c r="A185" s="53">
        <v>3238</v>
      </c>
      <c r="B185" s="85" t="s">
        <v>413</v>
      </c>
      <c r="C185" s="50" t="s">
        <v>414</v>
      </c>
      <c r="D185" s="242">
        <v>2088.7199999999998</v>
      </c>
      <c r="E185" s="242">
        <v>2296.98</v>
      </c>
      <c r="F185" s="52">
        <f t="shared" si="31"/>
        <v>109.9706997587039</v>
      </c>
    </row>
    <row r="186" spans="1:6" ht="12.75" customHeight="1" x14ac:dyDescent="0.2">
      <c r="A186" s="53">
        <v>3239</v>
      </c>
      <c r="B186" s="85" t="s">
        <v>415</v>
      </c>
      <c r="C186" s="50" t="s">
        <v>416</v>
      </c>
      <c r="D186" s="242">
        <v>152.49</v>
      </c>
      <c r="E186" s="242">
        <v>92.8</v>
      </c>
      <c r="F186" s="52">
        <f t="shared" si="31"/>
        <v>60.85644960325267</v>
      </c>
    </row>
    <row r="187" spans="1:6" ht="12.75" customHeight="1" x14ac:dyDescent="0.2">
      <c r="A187" s="53">
        <v>324</v>
      </c>
      <c r="B187" s="85" t="s">
        <v>417</v>
      </c>
      <c r="C187" s="50" t="s">
        <v>418</v>
      </c>
      <c r="D187" s="242">
        <v>0</v>
      </c>
      <c r="E187" s="242">
        <v>57269.39</v>
      </c>
      <c r="F187" s="52" t="str">
        <f t="shared" si="31"/>
        <v>-</v>
      </c>
    </row>
    <row r="188" spans="1:6" ht="12.75" customHeight="1" x14ac:dyDescent="0.2">
      <c r="A188" s="53">
        <v>329</v>
      </c>
      <c r="B188" s="85" t="s">
        <v>419</v>
      </c>
      <c r="C188" s="50" t="s">
        <v>420</v>
      </c>
      <c r="D188" s="51">
        <f t="shared" ref="D188:E188" si="43">SUM(D189:D195)</f>
        <v>24289.23</v>
      </c>
      <c r="E188" s="51">
        <f t="shared" si="43"/>
        <v>31366.46</v>
      </c>
      <c r="F188" s="52">
        <f t="shared" si="31"/>
        <v>129.13731723895734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843.81</v>
      </c>
      <c r="F190" s="52" t="str">
        <f t="shared" si="31"/>
        <v>-</v>
      </c>
    </row>
    <row r="191" spans="1:6" ht="12.75" customHeight="1" x14ac:dyDescent="0.2">
      <c r="A191" s="53">
        <v>3293</v>
      </c>
      <c r="B191" s="85" t="s">
        <v>425</v>
      </c>
      <c r="C191" s="50" t="s">
        <v>426</v>
      </c>
      <c r="D191" s="242">
        <v>2575.4899999999998</v>
      </c>
      <c r="E191" s="242">
        <v>2515.54</v>
      </c>
      <c r="F191" s="52">
        <f t="shared" si="31"/>
        <v>97.672287603523998</v>
      </c>
    </row>
    <row r="192" spans="1:6" ht="12.75" customHeight="1" x14ac:dyDescent="0.2">
      <c r="A192" s="53">
        <v>3294</v>
      </c>
      <c r="B192" s="85" t="s">
        <v>427</v>
      </c>
      <c r="C192" s="50" t="s">
        <v>428</v>
      </c>
      <c r="D192" s="242">
        <v>657</v>
      </c>
      <c r="E192" s="242">
        <v>657</v>
      </c>
      <c r="F192" s="52">
        <f t="shared" si="31"/>
        <v>100</v>
      </c>
    </row>
    <row r="193" spans="1:6" ht="12.75" customHeight="1" x14ac:dyDescent="0.2">
      <c r="A193" s="53">
        <v>3295</v>
      </c>
      <c r="B193" s="85" t="s">
        <v>429</v>
      </c>
      <c r="C193" s="50" t="s">
        <v>430</v>
      </c>
      <c r="D193" s="242">
        <v>2858.99</v>
      </c>
      <c r="E193" s="242">
        <v>3310.32</v>
      </c>
      <c r="F193" s="52">
        <f t="shared" si="31"/>
        <v>115.78634412852094</v>
      </c>
    </row>
    <row r="194" spans="1:6" ht="12.75" customHeight="1" x14ac:dyDescent="0.2">
      <c r="A194" s="53" t="s">
        <v>431</v>
      </c>
      <c r="B194" s="85" t="s">
        <v>432</v>
      </c>
      <c r="C194" s="50" t="s">
        <v>431</v>
      </c>
      <c r="D194" s="242">
        <v>1441.25</v>
      </c>
      <c r="E194" s="242">
        <v>0</v>
      </c>
      <c r="F194" s="52">
        <f t="shared" si="31"/>
        <v>0</v>
      </c>
    </row>
    <row r="195" spans="1:6" ht="12.75" customHeight="1" x14ac:dyDescent="0.2">
      <c r="A195" s="53">
        <v>3299</v>
      </c>
      <c r="B195" s="85" t="s">
        <v>433</v>
      </c>
      <c r="C195" s="50" t="s">
        <v>434</v>
      </c>
      <c r="D195" s="242">
        <v>16756.5</v>
      </c>
      <c r="E195" s="242">
        <v>24039.79</v>
      </c>
      <c r="F195" s="52">
        <f t="shared" si="31"/>
        <v>143.4654611643243</v>
      </c>
    </row>
    <row r="196" spans="1:6" ht="12.75" customHeight="1" x14ac:dyDescent="0.2">
      <c r="A196" s="53">
        <v>34</v>
      </c>
      <c r="B196" s="232" t="s">
        <v>435</v>
      </c>
      <c r="C196" s="50" t="s">
        <v>436</v>
      </c>
      <c r="D196" s="51">
        <f t="shared" ref="D196:E196" si="44">D197+D202+D210</f>
        <v>1341.8300000000002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1341.8300000000002</v>
      </c>
      <c r="E210" s="51">
        <f t="shared" si="47"/>
        <v>0</v>
      </c>
      <c r="F210" s="52">
        <f t="shared" si="31"/>
        <v>0</v>
      </c>
    </row>
    <row r="211" spans="1:6" ht="12.75" customHeight="1" x14ac:dyDescent="0.2">
      <c r="A211" s="53">
        <v>3431</v>
      </c>
      <c r="B211" s="232" t="s">
        <v>465</v>
      </c>
      <c r="C211" s="50" t="s">
        <v>466</v>
      </c>
      <c r="D211" s="242">
        <v>0.64</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1341.19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192.13</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192.13</v>
      </c>
      <c r="E259" s="51">
        <f t="shared" si="66"/>
        <v>0</v>
      </c>
      <c r="F259" s="52">
        <f t="shared" ref="F259:F262" si="67">IF(D259&lt;&gt;0,IF(E259/D259&gt;=100,"&gt;&gt;100",E259/D259*100),"-")</f>
        <v>0</v>
      </c>
    </row>
    <row r="260" spans="1:6" ht="12.75" customHeight="1" x14ac:dyDescent="0.2">
      <c r="A260" s="53">
        <v>3721</v>
      </c>
      <c r="B260" s="85" t="s">
        <v>559</v>
      </c>
      <c r="C260" s="50" t="s">
        <v>560</v>
      </c>
      <c r="D260" s="242">
        <v>192.13</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780.5</v>
      </c>
      <c r="E263" s="51">
        <f t="shared" si="68"/>
        <v>720</v>
      </c>
      <c r="F263" s="52">
        <f t="shared" ref="F263:F267" si="69">IF(D263&lt;&gt;0,IF(E263/D263&gt;=100,"&gt;&gt;100",E263/D263*100),"-")</f>
        <v>92.248558616271623</v>
      </c>
    </row>
    <row r="264" spans="1:6" ht="12.75" customHeight="1" x14ac:dyDescent="0.2">
      <c r="A264" s="53">
        <v>381</v>
      </c>
      <c r="B264" s="85" t="s">
        <v>567</v>
      </c>
      <c r="C264" s="50" t="s">
        <v>568</v>
      </c>
      <c r="D264" s="51">
        <f t="shared" ref="D264:E264" si="70">SUM(D265:D267)</f>
        <v>780.5</v>
      </c>
      <c r="E264" s="51">
        <f t="shared" si="70"/>
        <v>720</v>
      </c>
      <c r="F264" s="52">
        <f t="shared" si="69"/>
        <v>92.248558616271623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780.5</v>
      </c>
      <c r="E266" s="242">
        <v>720</v>
      </c>
      <c r="F266" s="52">
        <f t="shared" si="69"/>
        <v>92.248558616271623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1038554.47</v>
      </c>
      <c r="E289" s="51">
        <f t="shared" si="79"/>
        <v>1322343.19</v>
      </c>
      <c r="F289" s="52">
        <f t="shared" si="76"/>
        <v>127.32535733055965</v>
      </c>
    </row>
    <row r="290" spans="1:6" ht="12.75" customHeight="1" x14ac:dyDescent="0.2">
      <c r="A290" s="53" t="s">
        <v>608</v>
      </c>
      <c r="B290" s="85" t="s">
        <v>619</v>
      </c>
      <c r="C290" s="50" t="s">
        <v>620</v>
      </c>
      <c r="D290" s="51">
        <f>IF(D6&gt;=D289,D6-D289,0)</f>
        <v>35723.570000000065</v>
      </c>
      <c r="E290" s="51">
        <f>IF(E6&gt;=E289,E6-E289,0)</f>
        <v>4974.3200000000652</v>
      </c>
      <c r="F290" s="52">
        <f t="shared" si="76"/>
        <v>13.92447619316898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293.42</v>
      </c>
      <c r="E294" s="242">
        <v>273.48</v>
      </c>
      <c r="F294" s="52">
        <f t="shared" si="76"/>
        <v>93.204280553472842</v>
      </c>
    </row>
    <row r="295" spans="1:6" ht="24" x14ac:dyDescent="0.2">
      <c r="A295" s="53">
        <v>9661</v>
      </c>
      <c r="B295" s="85" t="s">
        <v>629</v>
      </c>
      <c r="C295" s="50" t="s">
        <v>630</v>
      </c>
      <c r="D295" s="242">
        <v>293.42</v>
      </c>
      <c r="E295" s="242">
        <v>273.48</v>
      </c>
      <c r="F295" s="52">
        <f t="shared" si="76"/>
        <v>93.204280553472842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8849.66</v>
      </c>
      <c r="E350" s="51">
        <f t="shared" si="95"/>
        <v>4524.28</v>
      </c>
      <c r="F350" s="52">
        <f t="shared" si="81"/>
        <v>51.123771986720392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8849.66</v>
      </c>
      <c r="E363" s="51">
        <f t="shared" si="99"/>
        <v>4524.28</v>
      </c>
      <c r="F363" s="52">
        <f t="shared" si="81"/>
        <v>51.123771986720392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7456</v>
      </c>
      <c r="E369" s="51">
        <f t="shared" si="101"/>
        <v>3953</v>
      </c>
      <c r="F369" s="52">
        <f t="shared" si="81"/>
        <v>53.017703862660944</v>
      </c>
    </row>
    <row r="370" spans="1:6" ht="12.75" customHeight="1" x14ac:dyDescent="0.2">
      <c r="A370" s="53">
        <v>4221</v>
      </c>
      <c r="B370" s="85" t="s">
        <v>674</v>
      </c>
      <c r="C370" s="50" t="s">
        <v>766</v>
      </c>
      <c r="D370" s="242">
        <v>7456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3953</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1393.66</v>
      </c>
      <c r="E383" s="51">
        <f t="shared" si="103"/>
        <v>571.28</v>
      </c>
      <c r="F383" s="52">
        <f t="shared" si="81"/>
        <v>40.991346526412464</v>
      </c>
    </row>
    <row r="384" spans="1:6" ht="12.75" customHeight="1" x14ac:dyDescent="0.2">
      <c r="A384" s="53">
        <v>4241</v>
      </c>
      <c r="B384" s="85" t="s">
        <v>783</v>
      </c>
      <c r="C384" s="50" t="s">
        <v>784</v>
      </c>
      <c r="D384" s="242">
        <v>1393.66</v>
      </c>
      <c r="E384" s="242">
        <v>571.28</v>
      </c>
      <c r="F384" s="52">
        <f t="shared" si="81"/>
        <v>40.991346526412464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8849.66</v>
      </c>
      <c r="E408" s="51">
        <f t="shared" si="111"/>
        <v>4524.28</v>
      </c>
      <c r="F408" s="52">
        <f t="shared" si="81"/>
        <v>51.123771986720392</v>
      </c>
    </row>
    <row r="409" spans="1:6" ht="12.75" customHeight="1" x14ac:dyDescent="0.2">
      <c r="A409" s="53">
        <v>92212</v>
      </c>
      <c r="B409" s="85" t="s">
        <v>823</v>
      </c>
      <c r="C409" s="50" t="s">
        <v>824</v>
      </c>
      <c r="D409" s="242">
        <v>12141.13</v>
      </c>
      <c r="E409" s="242">
        <v>38849.4</v>
      </c>
      <c r="F409" s="52">
        <f t="shared" si="81"/>
        <v>319.98174799215565</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1074278.04</v>
      </c>
      <c r="E412" s="51">
        <f>E6+E298</f>
        <v>1327317.51</v>
      </c>
      <c r="F412" s="52">
        <f t="shared" si="81"/>
        <v>123.55437424747136</v>
      </c>
    </row>
    <row r="413" spans="1:6" ht="12.75" customHeight="1" x14ac:dyDescent="0.2">
      <c r="A413" s="53" t="s">
        <v>608</v>
      </c>
      <c r="B413" s="85" t="s">
        <v>831</v>
      </c>
      <c r="C413" s="50" t="s">
        <v>832</v>
      </c>
      <c r="D413" s="51">
        <f t="shared" ref="D413:E413" si="112">D289+D350</f>
        <v>1047404.13</v>
      </c>
      <c r="E413" s="51">
        <f t="shared" si="112"/>
        <v>1326867.47</v>
      </c>
      <c r="F413" s="52">
        <f t="shared" si="81"/>
        <v>126.68151976830566</v>
      </c>
    </row>
    <row r="414" spans="1:6" ht="12.75" customHeight="1" x14ac:dyDescent="0.2">
      <c r="A414" s="53" t="s">
        <v>608</v>
      </c>
      <c r="B414" s="85" t="s">
        <v>833</v>
      </c>
      <c r="C414" s="50" t="s">
        <v>834</v>
      </c>
      <c r="D414" s="51">
        <f t="shared" ref="D414:E414" si="113">IF(D412&gt;=D413,D412-D413,0)</f>
        <v>26873.910000000033</v>
      </c>
      <c r="E414" s="51">
        <f t="shared" si="113"/>
        <v>450.04000000003725</v>
      </c>
      <c r="F414" s="52">
        <f t="shared" si="81"/>
        <v>1.6746353619552821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12141.13</v>
      </c>
      <c r="E416" s="51">
        <f t="shared" si="115"/>
        <v>38849.4</v>
      </c>
      <c r="F416" s="52">
        <f t="shared" si="81"/>
        <v>319.98174799215565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293.42</v>
      </c>
      <c r="E418" s="62">
        <f t="shared" si="117"/>
        <v>273.48</v>
      </c>
      <c r="F418" s="57">
        <f t="shared" si="81"/>
        <v>93.204280553472842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1074278.04</v>
      </c>
      <c r="E639" s="51">
        <f t="shared" si="180"/>
        <v>1327317.51</v>
      </c>
      <c r="F639" s="52">
        <f t="shared" si="119"/>
        <v>123.55437424747136</v>
      </c>
    </row>
    <row r="640" spans="1:6" ht="12.75" customHeight="1" x14ac:dyDescent="0.2">
      <c r="A640" s="53" t="s">
        <v>608</v>
      </c>
      <c r="B640" s="85" t="s">
        <v>1277</v>
      </c>
      <c r="C640" s="50" t="s">
        <v>1278</v>
      </c>
      <c r="D640" s="51">
        <f t="shared" ref="D640:E640" si="181">D413+D528</f>
        <v>1047404.13</v>
      </c>
      <c r="E640" s="51">
        <f t="shared" si="181"/>
        <v>1326867.47</v>
      </c>
      <c r="F640" s="52">
        <f t="shared" si="119"/>
        <v>126.68151976830566</v>
      </c>
    </row>
    <row r="641" spans="1:6" ht="12.75" customHeight="1" x14ac:dyDescent="0.2">
      <c r="A641" s="53" t="s">
        <v>608</v>
      </c>
      <c r="B641" s="85" t="s">
        <v>1279</v>
      </c>
      <c r="C641" s="50" t="s">
        <v>1280</v>
      </c>
      <c r="D641" s="51">
        <f t="shared" ref="D641:E641" si="182">IF(D639&gt;=D640,D639-D640,0)</f>
        <v>26873.910000000033</v>
      </c>
      <c r="E641" s="51">
        <f t="shared" si="182"/>
        <v>450.04000000003725</v>
      </c>
      <c r="F641" s="52">
        <f t="shared" si="119"/>
        <v>1.6746353619552821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12141.13</v>
      </c>
      <c r="E643" s="51">
        <f t="shared" si="184"/>
        <v>38849.4</v>
      </c>
      <c r="F643" s="52">
        <f t="shared" si="119"/>
        <v>319.98174799215565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39015.04000000003</v>
      </c>
      <c r="E645" s="51">
        <f t="shared" si="186"/>
        <v>39299.440000000039</v>
      </c>
      <c r="F645" s="52">
        <f t="shared" si="119"/>
        <v>100.72894965633768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79343.350000000006</v>
      </c>
      <c r="E647" s="243">
        <v>95919.18</v>
      </c>
      <c r="F647" s="57">
        <f t="shared" si="119"/>
        <v>120.89126561961399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61207.38</v>
      </c>
      <c r="E650" s="242">
        <v>92763.13</v>
      </c>
      <c r="F650" s="52">
        <f t="shared" si="188"/>
        <v>151.55546602386838</v>
      </c>
    </row>
    <row r="651" spans="1:6" ht="12.75" customHeight="1" x14ac:dyDescent="0.2">
      <c r="A651" s="53" t="s">
        <v>1298</v>
      </c>
      <c r="B651" s="85" t="s">
        <v>1299</v>
      </c>
      <c r="C651" s="50" t="s">
        <v>1298</v>
      </c>
      <c r="D651" s="242">
        <v>61207.38</v>
      </c>
      <c r="E651" s="242">
        <v>92763.13</v>
      </c>
      <c r="F651" s="52">
        <f t="shared" si="188"/>
        <v>151.55546602386838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50</v>
      </c>
      <c r="F654" s="52">
        <f t="shared" si="188"/>
        <v>98.039215686274503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31</v>
      </c>
      <c r="F656" s="52">
        <f t="shared" si="188"/>
        <v>93.939393939393938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913067.51</v>
      </c>
      <c r="E675" s="242">
        <v>1125513.5900000001</v>
      </c>
      <c r="F675" s="52">
        <f t="shared" si="188"/>
        <v>123.26729159380561</v>
      </c>
    </row>
    <row r="676" spans="1:6" ht="24" x14ac:dyDescent="0.2">
      <c r="A676" s="53">
        <v>63613</v>
      </c>
      <c r="B676" s="232" t="s">
        <v>1349</v>
      </c>
      <c r="C676" s="50" t="s">
        <v>1350</v>
      </c>
      <c r="D676" s="242">
        <v>200</v>
      </c>
      <c r="E676" s="242">
        <v>0</v>
      </c>
      <c r="F676" s="52">
        <f t="shared" si="188"/>
        <v>0</v>
      </c>
    </row>
    <row r="677" spans="1:6" ht="24" x14ac:dyDescent="0.2">
      <c r="A677" s="53">
        <v>63622</v>
      </c>
      <c r="B677" s="232" t="s">
        <v>1351</v>
      </c>
      <c r="C677" s="50" t="s">
        <v>1352</v>
      </c>
      <c r="D677" s="242">
        <v>1559.3</v>
      </c>
      <c r="E677" s="242">
        <v>575.59</v>
      </c>
      <c r="F677" s="52">
        <f t="shared" si="188"/>
        <v>36.913358558327459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30177.599999999999</v>
      </c>
      <c r="E694" s="242">
        <v>67034.399999999994</v>
      </c>
      <c r="F694" s="52">
        <f t="shared" si="188"/>
        <v>222.13297280101796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8316</v>
      </c>
      <c r="E710" s="242">
        <v>8852.61</v>
      </c>
      <c r="F710" s="52">
        <f t="shared" si="188"/>
        <v>106.4527417027417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6586.91</v>
      </c>
      <c r="E716" s="242">
        <v>2299.89</v>
      </c>
      <c r="F716" s="52">
        <f t="shared" si="188"/>
        <v>34.916068384113345</v>
      </c>
    </row>
    <row r="717" spans="1:6" ht="12.75" customHeight="1" x14ac:dyDescent="0.2">
      <c r="A717" s="53">
        <v>31215</v>
      </c>
      <c r="B717" s="85" t="s">
        <v>1413</v>
      </c>
      <c r="C717" s="50" t="s">
        <v>1414</v>
      </c>
      <c r="D717" s="242">
        <v>1928.31</v>
      </c>
      <c r="E717" s="242">
        <v>1324.32</v>
      </c>
      <c r="F717" s="52">
        <f t="shared" si="188"/>
        <v>68.677754095555173</v>
      </c>
    </row>
    <row r="718" spans="1:6" ht="12.75" customHeight="1" x14ac:dyDescent="0.2">
      <c r="A718" s="53">
        <v>32121</v>
      </c>
      <c r="B718" s="85" t="s">
        <v>1415</v>
      </c>
      <c r="C718" s="50" t="s">
        <v>1416</v>
      </c>
      <c r="D718" s="242">
        <v>11343.47</v>
      </c>
      <c r="E718" s="242">
        <v>12576.19</v>
      </c>
      <c r="F718" s="52">
        <f t="shared" si="188"/>
        <v>110.86722140579559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2289.5100000000002</v>
      </c>
      <c r="E720" s="242">
        <v>2265.04</v>
      </c>
      <c r="F720" s="52">
        <f t="shared" si="188"/>
        <v>98.931212355482174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1033.1600000000001</v>
      </c>
      <c r="E722" s="242">
        <v>2224.4899999999998</v>
      </c>
      <c r="F722" s="52">
        <f t="shared" si="188"/>
        <v>215.30934221224203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192.13</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623913.52</v>
      </c>
      <c r="E6" s="229">
        <f t="shared" si="0"/>
        <v>637165.57999999996</v>
      </c>
      <c r="F6" s="230">
        <f t="shared" ref="F6:F260" si="1">IF(D6&gt;0,IF(E6/D6&gt;=100,"&gt;&gt;100",E6/D6*100),"-")</f>
        <v>102.12402193175745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501930.10000000003</v>
      </c>
      <c r="E7" s="104">
        <f t="shared" si="2"/>
        <v>500018.01999999996</v>
      </c>
      <c r="F7" s="93">
        <f t="shared" si="1"/>
        <v>99.619054525719804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132.72</v>
      </c>
      <c r="E11" s="247">
        <v>132.72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501930.10000000003</v>
      </c>
      <c r="E12" s="104">
        <f t="shared" si="3"/>
        <v>500018.01999999996</v>
      </c>
      <c r="F12" s="93">
        <f t="shared" si="1"/>
        <v>99.619054525719804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436904.98</v>
      </c>
      <c r="E13" s="104">
        <f t="shared" si="4"/>
        <v>429804.57999999996</v>
      </c>
      <c r="F13" s="93">
        <f t="shared" si="1"/>
        <v>98.374841138226429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613438.36</v>
      </c>
      <c r="E15" s="247">
        <v>613438.36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176533.38</v>
      </c>
      <c r="E18" s="247">
        <v>183633.78</v>
      </c>
      <c r="F18" s="93">
        <f t="shared" si="1"/>
        <v>104.02212884611397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39851.72000000003</v>
      </c>
      <c r="E19" s="104">
        <f t="shared" si="5"/>
        <v>44504.350000000006</v>
      </c>
      <c r="F19" s="93">
        <f t="shared" si="1"/>
        <v>111.67485368260132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148003.16</v>
      </c>
      <c r="E20" s="247">
        <v>186356.64</v>
      </c>
      <c r="F20" s="93">
        <f t="shared" si="1"/>
        <v>125.91396021544405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8503.5</v>
      </c>
      <c r="E21" s="247">
        <v>8709.75</v>
      </c>
      <c r="F21" s="93">
        <f t="shared" si="1"/>
        <v>102.42547186452637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14233.11</v>
      </c>
      <c r="E22" s="247">
        <v>18186.11</v>
      </c>
      <c r="F22" s="93">
        <f t="shared" si="1"/>
        <v>127.77326951031785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22205.88</v>
      </c>
      <c r="E24" s="247">
        <v>22205.88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671.81</v>
      </c>
      <c r="E25" s="247">
        <v>671.81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25477.5</v>
      </c>
      <c r="E26" s="247">
        <v>25477.5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179243.24</v>
      </c>
      <c r="E28" s="247">
        <v>217103.34</v>
      </c>
      <c r="F28" s="93">
        <f t="shared" si="1"/>
        <v>121.12219127482855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25173.399999999998</v>
      </c>
      <c r="E35" s="104">
        <f t="shared" si="7"/>
        <v>25709.09</v>
      </c>
      <c r="F35" s="93">
        <f t="shared" si="1"/>
        <v>102.12800019067747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28456.35</v>
      </c>
      <c r="E36" s="247">
        <v>29027.63</v>
      </c>
      <c r="F36" s="93">
        <f t="shared" si="1"/>
        <v>102.00756597385119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3282.95</v>
      </c>
      <c r="E40" s="247">
        <v>3318.54</v>
      </c>
      <c r="F40" s="93">
        <f t="shared" si="1"/>
        <v>101.08408595927443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1541.71</v>
      </c>
      <c r="E47" s="247">
        <v>1541.71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1541.71</v>
      </c>
      <c r="E50" s="247">
        <v>1541.71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63622.22</v>
      </c>
      <c r="E54" s="247">
        <v>67937.64</v>
      </c>
      <c r="F54" s="93">
        <f t="shared" si="1"/>
        <v>106.78288182965008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63622.22</v>
      </c>
      <c r="E55" s="247">
        <v>67937.64</v>
      </c>
      <c r="F55" s="93">
        <f t="shared" si="1"/>
        <v>106.78288182965008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121983.42000000001</v>
      </c>
      <c r="E68" s="104">
        <f t="shared" si="13"/>
        <v>137147.56</v>
      </c>
      <c r="F68" s="93">
        <f t="shared" si="1"/>
        <v>112.43131238655219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2092.25</v>
      </c>
      <c r="E78" s="104">
        <f>E79+SUM(E82:E84)-E85+E86</f>
        <v>1655.36</v>
      </c>
      <c r="F78" s="93">
        <f t="shared" si="1"/>
        <v>79.118652168717887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2092.25</v>
      </c>
      <c r="E86" s="247">
        <v>1655.36</v>
      </c>
      <c r="F86" s="93">
        <f t="shared" si="1"/>
        <v>79.118652168717887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40547.82</v>
      </c>
      <c r="E146" s="104">
        <f t="shared" si="26"/>
        <v>39573.020000000004</v>
      </c>
      <c r="F146" s="93">
        <f t="shared" si="1"/>
        <v>97.595925009038723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293.42</v>
      </c>
      <c r="E160" s="247">
        <v>273.48</v>
      </c>
      <c r="F160" s="93">
        <f t="shared" si="1"/>
        <v>93.204280553472842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40254.400000000001</v>
      </c>
      <c r="E161" s="247">
        <v>39299.54</v>
      </c>
      <c r="F161" s="93">
        <f t="shared" si="1"/>
        <v>97.627936324973177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79343.350000000006</v>
      </c>
      <c r="E170" s="104">
        <f t="shared" si="29"/>
        <v>95919.18</v>
      </c>
      <c r="F170" s="93">
        <f t="shared" si="1"/>
        <v>120.89126561961399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79343.350000000006</v>
      </c>
      <c r="E173" s="247">
        <v>95919.18</v>
      </c>
      <c r="F173" s="93">
        <f t="shared" si="1"/>
        <v>120.89126561961399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623913.52</v>
      </c>
      <c r="E175" s="104">
        <f t="shared" si="30"/>
        <v>637165.57999999996</v>
      </c>
      <c r="F175" s="93">
        <f t="shared" si="1"/>
        <v>102.12402193175745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82674.960000000006</v>
      </c>
      <c r="E176" s="104">
        <f t="shared" si="31"/>
        <v>97574.64</v>
      </c>
      <c r="F176" s="93">
        <f t="shared" si="1"/>
        <v>118.02199843822119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82674.960000000006</v>
      </c>
      <c r="E177" s="104">
        <f t="shared" si="32"/>
        <v>97574.64</v>
      </c>
      <c r="F177" s="93">
        <f t="shared" si="1"/>
        <v>118.02199843822119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76863.600000000006</v>
      </c>
      <c r="E178" s="247">
        <v>93341.55</v>
      </c>
      <c r="F178" s="93">
        <f t="shared" si="1"/>
        <v>121.43791079262485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3745.01</v>
      </c>
      <c r="E179" s="247">
        <v>2783.2</v>
      </c>
      <c r="F179" s="93">
        <f t="shared" si="1"/>
        <v>74.317558564596609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2066.35</v>
      </c>
      <c r="E188" s="247">
        <v>1449.89</v>
      </c>
      <c r="F188" s="93">
        <f t="shared" si="1"/>
        <v>70.166719094054741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541238.56000000006</v>
      </c>
      <c r="E237" s="104">
        <f t="shared" si="41"/>
        <v>539590.93999999994</v>
      </c>
      <c r="F237" s="93">
        <f t="shared" si="1"/>
        <v>99.695583404109257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501930.10000000003</v>
      </c>
      <c r="E238" s="104">
        <f t="shared" si="42"/>
        <v>500018.02</v>
      </c>
      <c r="F238" s="93">
        <f t="shared" si="1"/>
        <v>99.619054525719804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501930.10000000003</v>
      </c>
      <c r="E239" s="104">
        <f t="shared" si="43"/>
        <v>500018.02</v>
      </c>
      <c r="F239" s="93">
        <f t="shared" si="1"/>
        <v>99.619054525719804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480019.02</v>
      </c>
      <c r="E240" s="247">
        <v>478106.94</v>
      </c>
      <c r="F240" s="93">
        <f t="shared" si="1"/>
        <v>99.601665783993312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21911.08</v>
      </c>
      <c r="E241" s="247">
        <v>21911.08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39015.040000000001</v>
      </c>
      <c r="E245" s="104">
        <f t="shared" si="45"/>
        <v>39299.440000000002</v>
      </c>
      <c r="F245" s="93">
        <f t="shared" si="1"/>
        <v>100.72894965633765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39015.040000000001</v>
      </c>
      <c r="E246" s="104">
        <f t="shared" si="46"/>
        <v>39299.440000000002</v>
      </c>
      <c r="F246" s="93">
        <f t="shared" si="1"/>
        <v>100.72894965633765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39015.040000000001</v>
      </c>
      <c r="E247" s="247">
        <v>39299.440000000002</v>
      </c>
      <c r="F247" s="93">
        <f t="shared" si="1"/>
        <v>100.72894965633765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293.42</v>
      </c>
      <c r="E255" s="247">
        <v>273.48</v>
      </c>
      <c r="F255" s="93">
        <f t="shared" si="1"/>
        <v>93.204280553472842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40835.4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40835.4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40547.82</v>
      </c>
      <c r="E265" s="247">
        <v>39573.019999999997</v>
      </c>
      <c r="F265" s="93">
        <f t="shared" si="50"/>
        <v>97.595925009038694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2092.21</v>
      </c>
      <c r="E268" s="247">
        <v>1655.32</v>
      </c>
      <c r="F268" s="93">
        <f t="shared" si="50"/>
        <v>79.118252947839835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0.04</v>
      </c>
      <c r="E269" s="247">
        <v>0.04</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40254.400000000001</v>
      </c>
      <c r="E286" s="247">
        <v>39299.54</v>
      </c>
      <c r="F286" s="93">
        <f t="shared" si="50"/>
        <v>97.627936324973177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82674.960000000006</v>
      </c>
      <c r="E288" s="247">
        <v>97574.64</v>
      </c>
      <c r="F288" s="93">
        <f t="shared" si="50"/>
        <v>118.02199843822119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2066.31</v>
      </c>
      <c r="E302" s="247">
        <v>1449.89</v>
      </c>
      <c r="F302" s="93">
        <f t="shared" si="50"/>
        <v>70.16807739400187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62:E322 D6:E173 D246:E260">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1047404.13</v>
      </c>
      <c r="E114" s="81">
        <f t="shared" si="22"/>
        <v>1326867.47</v>
      </c>
      <c r="F114" s="63">
        <f t="shared" si="1"/>
        <v>126.68151976830566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1047404.13</v>
      </c>
      <c r="E118" s="81">
        <f t="shared" si="24"/>
        <v>1326867.47</v>
      </c>
      <c r="F118" s="63">
        <f t="shared" si="1"/>
        <v>126.68151976830566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1047404.13</v>
      </c>
      <c r="E120" s="249">
        <v>1326867.47</v>
      </c>
      <c r="F120" s="63">
        <f t="shared" si="1"/>
        <v>126.68151976830566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1047404.13</v>
      </c>
      <c r="E141" s="106">
        <f t="shared" si="28"/>
        <v>1326867.47</v>
      </c>
      <c r="F141" s="82">
        <f t="shared" si="1"/>
        <v>126.68151976830566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v>21720</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21720.59</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21720.59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21720.59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v>21720.59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82674.960000000006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1387982.36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2866</v>
      </c>
      <c r="C8" s="186" t="s">
        <v>2867</v>
      </c>
      <c r="D8" s="40">
        <f>SUM(D9:D16)</f>
        <v>1383458.08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2868</v>
      </c>
      <c r="D9" s="254">
        <v>1138856.83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2869</v>
      </c>
      <c r="D10" s="254">
        <v>203864.97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2876</v>
      </c>
      <c r="D15" s="254">
        <v>720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2877</v>
      </c>
      <c r="D16" s="254">
        <v>40016.28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2878</v>
      </c>
      <c r="D17" s="254">
        <v>4524.28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2309</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2313</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1373082.68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2897</v>
      </c>
      <c r="C26" s="186" t="s">
        <v>2898</v>
      </c>
      <c r="D26" s="40">
        <f>SUM(D27:D34)</f>
        <v>1368558.4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2899</v>
      </c>
      <c r="D27" s="254">
        <v>1122378.8799999999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2900</v>
      </c>
      <c r="D28" s="254">
        <v>204826.78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2905</v>
      </c>
      <c r="D33" s="254">
        <v>720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2906</v>
      </c>
      <c r="D34" s="254">
        <v>40632.74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2907</v>
      </c>
      <c r="D35" s="254">
        <v>4524.28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2309</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2313</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97574.64000000013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2309</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2313</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97574.64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1449.85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2845</v>
      </c>
      <c r="C103" s="186" t="s">
        <v>2996</v>
      </c>
      <c r="D103" s="254">
        <v>96124.79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18426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cp:lastModifiedBy>
  <cp:lastPrinted>2024-09-24T08:26:57Z</cp:lastPrinted>
  <dcterms:created xsi:type="dcterms:W3CDTF">2022-04-01T05:14:30Z</dcterms:created>
  <dcterms:modified xsi:type="dcterms:W3CDTF">2025-01-28T21:06:09Z</dcterms:modified>
</cp:coreProperties>
</file>