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latka\Documents\Nova mapa PRIJENOS\MOJA MAPA 16.05.16\IZVJEŠTAJI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570" windowHeight="805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F329" i="9"/>
  <c r="H328" i="9"/>
  <c r="G328" i="9"/>
  <c r="E328" i="9" s="1"/>
  <c r="B328" i="9" s="1"/>
  <c r="F328" i="9"/>
  <c r="H327" i="9"/>
  <c r="E327" i="9" s="1"/>
  <c r="B327" i="9" s="1"/>
  <c r="G327" i="9"/>
  <c r="F327" i="9"/>
  <c r="H326" i="9"/>
  <c r="E326" i="9" s="1"/>
  <c r="B326" i="9" s="1"/>
  <c r="G326" i="9"/>
  <c r="F326" i="9"/>
  <c r="H325" i="9"/>
  <c r="G325" i="9"/>
  <c r="E325" i="9" s="1"/>
  <c r="F325" i="9"/>
  <c r="H324" i="9"/>
  <c r="G324" i="9"/>
  <c r="E324" i="9" s="1"/>
  <c r="B324" i="9" s="1"/>
  <c r="F324" i="9"/>
  <c r="H323" i="9"/>
  <c r="E323" i="9" s="1"/>
  <c r="B323" i="9" s="1"/>
  <c r="G323" i="9"/>
  <c r="F323" i="9"/>
  <c r="H322" i="9"/>
  <c r="G322" i="9"/>
  <c r="F322" i="9"/>
  <c r="E322" i="9"/>
  <c r="B322" i="9" s="1"/>
  <c r="H321" i="9"/>
  <c r="G321" i="9"/>
  <c r="E321" i="9" s="1"/>
  <c r="F321" i="9"/>
  <c r="H320" i="9"/>
  <c r="G320" i="9"/>
  <c r="F320" i="9"/>
  <c r="H319" i="9"/>
  <c r="G319" i="9"/>
  <c r="F319" i="9"/>
  <c r="H318" i="9"/>
  <c r="G318" i="9"/>
  <c r="F318" i="9"/>
  <c r="E318" i="9"/>
  <c r="B318" i="9" s="1"/>
  <c r="H317" i="9"/>
  <c r="G317" i="9"/>
  <c r="E317" i="9" s="1"/>
  <c r="F317" i="9"/>
  <c r="F316" i="9"/>
  <c r="F315" i="9"/>
  <c r="F314" i="9"/>
  <c r="H313" i="9"/>
  <c r="G313" i="9"/>
  <c r="E313" i="9" s="1"/>
  <c r="F313" i="9"/>
  <c r="H312" i="9"/>
  <c r="G312" i="9"/>
  <c r="E312" i="9" s="1"/>
  <c r="B312" i="9" s="1"/>
  <c r="F312" i="9"/>
  <c r="H311" i="9"/>
  <c r="G311" i="9"/>
  <c r="F311" i="9"/>
  <c r="F310" i="9"/>
  <c r="F309" i="9"/>
  <c r="F308" i="9"/>
  <c r="H307" i="9"/>
  <c r="G307" i="9"/>
  <c r="F307" i="9"/>
  <c r="F306" i="9"/>
  <c r="H305" i="9"/>
  <c r="G305" i="9"/>
  <c r="F305" i="9"/>
  <c r="H304" i="9"/>
  <c r="G304" i="9"/>
  <c r="F304" i="9"/>
  <c r="E304" i="9"/>
  <c r="B304" i="9" s="1"/>
  <c r="H303" i="9"/>
  <c r="G303" i="9"/>
  <c r="F303" i="9"/>
  <c r="E303" i="9"/>
  <c r="B303" i="9" s="1"/>
  <c r="F302" i="9"/>
  <c r="F298" i="9" s="1"/>
  <c r="F301" i="9"/>
  <c r="F300" i="9"/>
  <c r="F299" i="9"/>
  <c r="F297" i="9"/>
  <c r="L296" i="9"/>
  <c r="F296" i="9" s="1"/>
  <c r="H296" i="9"/>
  <c r="F295" i="9"/>
  <c r="I294" i="9"/>
  <c r="E294" i="9" s="1"/>
  <c r="B294" i="9" s="1"/>
  <c r="H294" i="9"/>
  <c r="F294" i="9"/>
  <c r="E293" i="9"/>
  <c r="M292" i="9"/>
  <c r="L292" i="9"/>
  <c r="F292" i="9"/>
  <c r="B292" i="9" s="1"/>
  <c r="E292" i="9"/>
  <c r="M291" i="9"/>
  <c r="L291" i="9"/>
  <c r="F291" i="9" s="1"/>
  <c r="E291" i="9"/>
  <c r="M290" i="9"/>
  <c r="F290" i="9" s="1"/>
  <c r="L290" i="9"/>
  <c r="E290" i="9"/>
  <c r="B290" i="9"/>
  <c r="M289" i="9"/>
  <c r="L289" i="9"/>
  <c r="F289" i="9" s="1"/>
  <c r="E289" i="9"/>
  <c r="B289" i="9" s="1"/>
  <c r="M288" i="9"/>
  <c r="L288" i="9"/>
  <c r="F288" i="9"/>
  <c r="B288" i="9" s="1"/>
  <c r="E288" i="9"/>
  <c r="M287" i="9"/>
  <c r="L287" i="9"/>
  <c r="F287" i="9" s="1"/>
  <c r="E287" i="9"/>
  <c r="B287" i="9" s="1"/>
  <c r="M286" i="9"/>
  <c r="F286" i="9" s="1"/>
  <c r="B286" i="9" s="1"/>
  <c r="L286" i="9"/>
  <c r="E286" i="9"/>
  <c r="M285" i="9"/>
  <c r="L285" i="9"/>
  <c r="F285" i="9" s="1"/>
  <c r="E285" i="9"/>
  <c r="M284" i="9"/>
  <c r="L284" i="9"/>
  <c r="F284" i="9"/>
  <c r="B284" i="9" s="1"/>
  <c r="E284" i="9"/>
  <c r="M283" i="9"/>
  <c r="L283" i="9"/>
  <c r="F283" i="9" s="1"/>
  <c r="E283" i="9"/>
  <c r="M282" i="9"/>
  <c r="F282" i="9" s="1"/>
  <c r="L282" i="9"/>
  <c r="E282" i="9"/>
  <c r="B282" i="9"/>
  <c r="M281" i="9"/>
  <c r="L281" i="9"/>
  <c r="F281" i="9" s="1"/>
  <c r="E281" i="9"/>
  <c r="B281" i="9" s="1"/>
  <c r="M280" i="9"/>
  <c r="L280" i="9"/>
  <c r="F280" i="9"/>
  <c r="B280" i="9" s="1"/>
  <c r="E280" i="9"/>
  <c r="M279" i="9"/>
  <c r="L279" i="9"/>
  <c r="F279" i="9" s="1"/>
  <c r="E279" i="9"/>
  <c r="B279" i="9" s="1"/>
  <c r="M278" i="9"/>
  <c r="F278" i="9" s="1"/>
  <c r="B278" i="9" s="1"/>
  <c r="L278" i="9"/>
  <c r="E278" i="9"/>
  <c r="M277" i="9"/>
  <c r="L277" i="9"/>
  <c r="F277" i="9" s="1"/>
  <c r="E277" i="9"/>
  <c r="M276" i="9"/>
  <c r="L276" i="9"/>
  <c r="F276" i="9"/>
  <c r="B276" i="9" s="1"/>
  <c r="E276" i="9"/>
  <c r="M275" i="9"/>
  <c r="L275" i="9"/>
  <c r="F275" i="9" s="1"/>
  <c r="E275" i="9"/>
  <c r="M274" i="9"/>
  <c r="F274" i="9" s="1"/>
  <c r="L274" i="9"/>
  <c r="E274" i="9"/>
  <c r="B274" i="9"/>
  <c r="M273" i="9"/>
  <c r="L273" i="9"/>
  <c r="F273" i="9" s="1"/>
  <c r="E273" i="9"/>
  <c r="B273" i="9" s="1"/>
  <c r="M272" i="9"/>
  <c r="L272" i="9"/>
  <c r="F272" i="9"/>
  <c r="B272" i="9" s="1"/>
  <c r="E272" i="9"/>
  <c r="M271" i="9"/>
  <c r="L271" i="9"/>
  <c r="F271" i="9" s="1"/>
  <c r="E271" i="9"/>
  <c r="B271" i="9" s="1"/>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E244" i="9"/>
  <c r="M243" i="9"/>
  <c r="L243" i="9"/>
  <c r="F243" i="9" s="1"/>
  <c r="E243" i="9"/>
  <c r="M242" i="9"/>
  <c r="F242" i="9" s="1"/>
  <c r="B242" i="9" s="1"/>
  <c r="L242" i="9"/>
  <c r="E242" i="9"/>
  <c r="M241" i="9"/>
  <c r="L241" i="9"/>
  <c r="F241" i="9" s="1"/>
  <c r="E241" i="9"/>
  <c r="B241" i="9" s="1"/>
  <c r="M240" i="9"/>
  <c r="F240" i="9" s="1"/>
  <c r="B240" i="9" s="1"/>
  <c r="L240" i="9"/>
  <c r="E240" i="9"/>
  <c r="M239" i="9"/>
  <c r="L239" i="9"/>
  <c r="E239" i="9"/>
  <c r="M238" i="9"/>
  <c r="F238" i="9" s="1"/>
  <c r="B238" i="9" s="1"/>
  <c r="L238" i="9"/>
  <c r="E238" i="9"/>
  <c r="M237" i="9"/>
  <c r="L237" i="9"/>
  <c r="E237" i="9"/>
  <c r="M236" i="9"/>
  <c r="L236" i="9"/>
  <c r="E236" i="9"/>
  <c r="M235" i="9"/>
  <c r="L235" i="9"/>
  <c r="F235" i="9" s="1"/>
  <c r="E235" i="9"/>
  <c r="M234" i="9"/>
  <c r="F234" i="9" s="1"/>
  <c r="B234" i="9" s="1"/>
  <c r="L234" i="9"/>
  <c r="E234" i="9"/>
  <c r="M233" i="9"/>
  <c r="L233" i="9"/>
  <c r="F233" i="9" s="1"/>
  <c r="E233" i="9"/>
  <c r="B233" i="9" s="1"/>
  <c r="M232" i="9"/>
  <c r="F232" i="9" s="1"/>
  <c r="B232" i="9" s="1"/>
  <c r="L232" i="9"/>
  <c r="E232" i="9"/>
  <c r="M231" i="9"/>
  <c r="L231" i="9"/>
  <c r="F231" i="9" s="1"/>
  <c r="E231" i="9"/>
  <c r="B231" i="9" s="1"/>
  <c r="M230" i="9"/>
  <c r="F230" i="9" s="1"/>
  <c r="B230" i="9" s="1"/>
  <c r="L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G170" i="9"/>
  <c r="F170" i="9"/>
  <c r="E170" i="9"/>
  <c r="B170" i="9" s="1"/>
  <c r="H169" i="9"/>
  <c r="E169" i="9" s="1"/>
  <c r="B169" i="9" s="1"/>
  <c r="G169" i="9"/>
  <c r="F169" i="9"/>
  <c r="H168" i="9"/>
  <c r="G168" i="9"/>
  <c r="E168" i="9" s="1"/>
  <c r="B168" i="9" s="1"/>
  <c r="F168" i="9"/>
  <c r="H167" i="9"/>
  <c r="G167" i="9"/>
  <c r="E167" i="9" s="1"/>
  <c r="B167" i="9" s="1"/>
  <c r="F167" i="9"/>
  <c r="H166" i="9"/>
  <c r="G166" i="9"/>
  <c r="F166" i="9"/>
  <c r="E166" i="9"/>
  <c r="B166" i="9" s="1"/>
  <c r="H165" i="9"/>
  <c r="E165" i="9" s="1"/>
  <c r="B165" i="9" s="1"/>
  <c r="G165" i="9"/>
  <c r="F165" i="9"/>
  <c r="H164" i="9"/>
  <c r="G164" i="9"/>
  <c r="E164" i="9" s="1"/>
  <c r="B164" i="9" s="1"/>
  <c r="F164" i="9"/>
  <c r="H163" i="9"/>
  <c r="G163" i="9"/>
  <c r="E163" i="9" s="1"/>
  <c r="B163" i="9" s="1"/>
  <c r="F163" i="9"/>
  <c r="H162" i="9"/>
  <c r="G162" i="9"/>
  <c r="F162" i="9"/>
  <c r="E162" i="9"/>
  <c r="B162" i="9" s="1"/>
  <c r="H161" i="9"/>
  <c r="E161" i="9" s="1"/>
  <c r="B161" i="9" s="1"/>
  <c r="G161" i="9"/>
  <c r="F161" i="9"/>
  <c r="H160" i="9"/>
  <c r="G160" i="9"/>
  <c r="E160" i="9" s="1"/>
  <c r="B160" i="9" s="1"/>
  <c r="F160" i="9"/>
  <c r="H159" i="9"/>
  <c r="G159" i="9"/>
  <c r="E159" i="9" s="1"/>
  <c r="B159" i="9" s="1"/>
  <c r="F159" i="9"/>
  <c r="H158" i="9"/>
  <c r="G158" i="9"/>
  <c r="F158" i="9"/>
  <c r="E158" i="9"/>
  <c r="B158" i="9" s="1"/>
  <c r="H157" i="9"/>
  <c r="G157" i="9"/>
  <c r="F157" i="9"/>
  <c r="E157" i="9"/>
  <c r="B157"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F123" i="9"/>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F57" i="9"/>
  <c r="H56" i="9"/>
  <c r="G56" i="9"/>
  <c r="F56" i="9"/>
  <c r="H55" i="9"/>
  <c r="E55" i="9" s="1"/>
  <c r="B55" i="9" s="1"/>
  <c r="G55" i="9"/>
  <c r="F55" i="9"/>
  <c r="H54" i="9"/>
  <c r="G54" i="9"/>
  <c r="E54" i="9" s="1"/>
  <c r="B54" i="9" s="1"/>
  <c r="F54" i="9"/>
  <c r="H53" i="9"/>
  <c r="G53" i="9"/>
  <c r="E53" i="9" s="1"/>
  <c r="B53" i="9" s="1"/>
  <c r="F53" i="9"/>
  <c r="H52" i="9"/>
  <c r="E52" i="9" s="1"/>
  <c r="B52" i="9" s="1"/>
  <c r="G52" i="9"/>
  <c r="F52" i="9"/>
  <c r="H51" i="9"/>
  <c r="E51" i="9" s="1"/>
  <c r="B51" i="9" s="1"/>
  <c r="G51" i="9"/>
  <c r="F51" i="9"/>
  <c r="H50" i="9"/>
  <c r="G50" i="9"/>
  <c r="F50" i="9"/>
  <c r="H49" i="9"/>
  <c r="G49" i="9"/>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G36" i="9"/>
  <c r="F36" i="9"/>
  <c r="H35" i="9"/>
  <c r="G35" i="9"/>
  <c r="F35" i="9"/>
  <c r="E35" i="9"/>
  <c r="B35" i="9" s="1"/>
  <c r="H34" i="9"/>
  <c r="G34" i="9"/>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F26" i="9"/>
  <c r="H25" i="9"/>
  <c r="E25" i="9" s="1"/>
  <c r="B25" i="9" s="1"/>
  <c r="G25" i="9"/>
  <c r="F25" i="9"/>
  <c r="F24" i="9"/>
  <c r="F4" i="9"/>
  <c r="O3" i="9"/>
  <c r="G296" i="9" s="1"/>
  <c r="I3" i="9"/>
  <c r="H3" i="9"/>
  <c r="G3" i="9"/>
  <c r="D104" i="8"/>
  <c r="C1681" i="1" s="1"/>
  <c r="D97" i="8"/>
  <c r="D92" i="8"/>
  <c r="D87" i="8"/>
  <c r="D82" i="8"/>
  <c r="D77" i="8"/>
  <c r="D72" i="8"/>
  <c r="D67" i="8"/>
  <c r="D62" i="8"/>
  <c r="D57" i="8"/>
  <c r="D51" i="8" s="1"/>
  <c r="D52" i="8"/>
  <c r="D46" i="8"/>
  <c r="D37" i="8"/>
  <c r="D27" i="8"/>
  <c r="D25" i="8" s="1"/>
  <c r="C1602" i="1" s="1"/>
  <c r="D18" i="8"/>
  <c r="D8" i="8"/>
  <c r="C1585" i="1" s="1"/>
  <c r="G1585" i="1" s="1"/>
  <c r="D6"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E251" i="5" s="1"/>
  <c r="D277" i="5"/>
  <c r="D274" i="5" s="1"/>
  <c r="F274" i="5" s="1"/>
  <c r="F276" i="5"/>
  <c r="F275" i="5"/>
  <c r="F273" i="5"/>
  <c r="F272" i="5"/>
  <c r="F271" i="5"/>
  <c r="F270" i="5"/>
  <c r="F269" i="5"/>
  <c r="F268" i="5"/>
  <c r="F267" i="5"/>
  <c r="F266" i="5"/>
  <c r="F265" i="5"/>
  <c r="F264" i="5"/>
  <c r="E264" i="5"/>
  <c r="D264" i="5"/>
  <c r="F263" i="5"/>
  <c r="F262" i="5"/>
  <c r="F261" i="5"/>
  <c r="E260" i="5"/>
  <c r="D260" i="5"/>
  <c r="D255" i="5" s="1"/>
  <c r="F255" i="5" s="1"/>
  <c r="F259" i="5"/>
  <c r="F258" i="5"/>
  <c r="F257" i="5"/>
  <c r="F256" i="5"/>
  <c r="E256" i="5"/>
  <c r="D256" i="5"/>
  <c r="E255" i="5"/>
  <c r="F254" i="5"/>
  <c r="F253" i="5"/>
  <c r="F252" i="5"/>
  <c r="E252" i="5"/>
  <c r="D252" i="5"/>
  <c r="D251" i="5" s="1"/>
  <c r="F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s="1"/>
  <c r="E219" i="5"/>
  <c r="H339" i="9" s="1"/>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1" i="5" s="1"/>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7" i="5"/>
  <c r="D147"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20" i="5"/>
  <c r="F120" i="5" s="1"/>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E82" i="5"/>
  <c r="D82" i="5"/>
  <c r="F82" i="5" s="1"/>
  <c r="F81" i="5"/>
  <c r="F80" i="5"/>
  <c r="F79" i="5"/>
  <c r="F78" i="5"/>
  <c r="F77" i="5"/>
  <c r="E76" i="5"/>
  <c r="D76" i="5"/>
  <c r="F76" i="5" s="1"/>
  <c r="F75" i="5"/>
  <c r="F74" i="5"/>
  <c r="F73" i="5"/>
  <c r="F72" i="5"/>
  <c r="F71" i="5"/>
  <c r="E71" i="5"/>
  <c r="D71" i="5"/>
  <c r="D70" i="5" s="1"/>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6" i="4" s="1"/>
  <c r="F655" i="4"/>
  <c r="F654" i="4"/>
  <c r="F653" i="4"/>
  <c r="F651" i="4"/>
  <c r="F642" i="4"/>
  <c r="F641" i="4"/>
  <c r="F638" i="4"/>
  <c r="F637" i="4"/>
  <c r="F636" i="4"/>
  <c r="E636" i="4"/>
  <c r="D636" i="4"/>
  <c r="F635" i="4"/>
  <c r="F634" i="4"/>
  <c r="F633" i="4"/>
  <c r="E633" i="4"/>
  <c r="D633" i="4"/>
  <c r="F632" i="4"/>
  <c r="F631" i="4"/>
  <c r="E630" i="4"/>
  <c r="D630" i="4"/>
  <c r="F630" i="4" s="1"/>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D597" i="4" s="1"/>
  <c r="F597" i="4" s="1"/>
  <c r="E597" i="4"/>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E571" i="4" s="1"/>
  <c r="D581" i="4"/>
  <c r="F581" i="4" s="1"/>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D536" i="4"/>
  <c r="F536" i="4" s="1"/>
  <c r="F534" i="4"/>
  <c r="F533" i="4"/>
  <c r="E532" i="4"/>
  <c r="D532" i="4"/>
  <c r="F532" i="4" s="1"/>
  <c r="F531" i="4"/>
  <c r="F530" i="4"/>
  <c r="E529" i="4"/>
  <c r="D529" i="4"/>
  <c r="F529" i="4" s="1"/>
  <c r="F528" i="4"/>
  <c r="F527" i="4"/>
  <c r="F526" i="4"/>
  <c r="E526" i="4"/>
  <c r="D526" i="4"/>
  <c r="F525" i="4"/>
  <c r="F524" i="4"/>
  <c r="F523"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D491" i="4" s="1"/>
  <c r="F491" i="4" s="1"/>
  <c r="E491" i="4"/>
  <c r="F490" i="4"/>
  <c r="F489" i="4"/>
  <c r="F488" i="4"/>
  <c r="E488" i="4"/>
  <c r="D488" i="4"/>
  <c r="F487" i="4"/>
  <c r="F486" i="4"/>
  <c r="F485" i="4"/>
  <c r="E485" i="4"/>
  <c r="D485" i="4"/>
  <c r="F484" i="4"/>
  <c r="F483" i="4"/>
  <c r="F482" i="4"/>
  <c r="F481" i="4"/>
  <c r="F480" i="4"/>
  <c r="E480" i="4"/>
  <c r="D480" i="4"/>
  <c r="D479" i="4" s="1"/>
  <c r="F479" i="4" s="1"/>
  <c r="E479" i="4"/>
  <c r="F478" i="4"/>
  <c r="F477" i="4"/>
  <c r="F476" i="4"/>
  <c r="E476" i="4"/>
  <c r="D476" i="4"/>
  <c r="F475" i="4"/>
  <c r="F474" i="4"/>
  <c r="F473" i="4"/>
  <c r="E473" i="4"/>
  <c r="D473" i="4"/>
  <c r="F472" i="4"/>
  <c r="F471" i="4"/>
  <c r="E470" i="4"/>
  <c r="D470" i="4"/>
  <c r="F470" i="4" s="1"/>
  <c r="F469" i="4"/>
  <c r="F468" i="4"/>
  <c r="E467" i="4"/>
  <c r="E466" i="4" s="1"/>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s="1"/>
  <c r="E431" i="4"/>
  <c r="F428" i="4"/>
  <c r="E428" i="4"/>
  <c r="D428" i="4"/>
  <c r="F427" i="4"/>
  <c r="E427" i="4"/>
  <c r="D427" i="4"/>
  <c r="D648" i="4" s="1"/>
  <c r="F648" i="4" s="1"/>
  <c r="E426" i="4"/>
  <c r="E647" i="4" s="1"/>
  <c r="D641" i="1" s="1"/>
  <c r="H641" i="1" s="1"/>
  <c r="D426" i="4"/>
  <c r="D647" i="4" s="1"/>
  <c r="F421" i="4"/>
  <c r="F420" i="4"/>
  <c r="F419" i="4"/>
  <c r="F416" i="4"/>
  <c r="F415" i="4"/>
  <c r="F414" i="4"/>
  <c r="F413" i="4"/>
  <c r="E412" i="4"/>
  <c r="D412" i="4"/>
  <c r="F412" i="4" s="1"/>
  <c r="F411" i="4"/>
  <c r="E410" i="4"/>
  <c r="D410" i="4"/>
  <c r="F410" i="4" s="1"/>
  <c r="F409" i="4"/>
  <c r="F408" i="4"/>
  <c r="F407"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D373" i="4"/>
  <c r="F373" i="4" s="1"/>
  <c r="F372" i="4"/>
  <c r="F371" i="4"/>
  <c r="F370" i="4"/>
  <c r="F369" i="4"/>
  <c r="F368" i="4"/>
  <c r="F367" i="4"/>
  <c r="E366" i="4"/>
  <c r="D366" i="4"/>
  <c r="F366" i="4" s="1"/>
  <c r="F365" i="4"/>
  <c r="F364" i="4"/>
  <c r="F363" i="4"/>
  <c r="F362" i="4"/>
  <c r="E362" i="4"/>
  <c r="E361" i="4" s="1"/>
  <c r="D362" i="4"/>
  <c r="F361" i="4"/>
  <c r="D361" i="4"/>
  <c r="D360" i="4" s="1"/>
  <c r="F359" i="4"/>
  <c r="E358" i="4"/>
  <c r="D358" i="4"/>
  <c r="F358" i="4" s="1"/>
  <c r="F357" i="4"/>
  <c r="F356" i="4"/>
  <c r="F355"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D314" i="4"/>
  <c r="F314" i="4" s="1"/>
  <c r="F313" i="4"/>
  <c r="F312" i="4"/>
  <c r="F311" i="4"/>
  <c r="F310" i="4"/>
  <c r="E310" i="4"/>
  <c r="E309" i="4" s="1"/>
  <c r="D310" i="4"/>
  <c r="F309" i="4"/>
  <c r="D309" i="4"/>
  <c r="E308"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E273" i="4"/>
  <c r="F272" i="4"/>
  <c r="F271" i="4"/>
  <c r="F270" i="4"/>
  <c r="E269" i="4"/>
  <c r="D269" i="4"/>
  <c r="F269" i="4" s="1"/>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5" i="4"/>
  <c r="F244" i="4"/>
  <c r="F243" i="4"/>
  <c r="F242" i="4"/>
  <c r="E242" i="4"/>
  <c r="D242" i="4"/>
  <c r="F241" i="4"/>
  <c r="F240" i="4"/>
  <c r="F239" i="4"/>
  <c r="F238" i="4"/>
  <c r="E237" i="4"/>
  <c r="D237" i="4"/>
  <c r="F237" i="4" s="1"/>
  <c r="F236" i="4"/>
  <c r="F235" i="4"/>
  <c r="F234" i="4"/>
  <c r="E234" i="4"/>
  <c r="D234" i="4"/>
  <c r="F233" i="4"/>
  <c r="F232" i="4"/>
  <c r="F231" i="4"/>
  <c r="E231" i="4"/>
  <c r="E230" i="4" s="1"/>
  <c r="D231" i="4"/>
  <c r="F229" i="4"/>
  <c r="F228" i="4"/>
  <c r="F227" i="4"/>
  <c r="F226" i="4"/>
  <c r="E225" i="4"/>
  <c r="E221" i="4" s="1"/>
  <c r="D225" i="4"/>
  <c r="F225" i="4" s="1"/>
  <c r="F224" i="4"/>
  <c r="F223" i="4"/>
  <c r="F222" i="4"/>
  <c r="E222" i="4"/>
  <c r="D222" i="4"/>
  <c r="D221" i="4" s="1"/>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D202" i="4"/>
  <c r="F202" i="4"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D165" i="4"/>
  <c r="D164" i="4"/>
  <c r="F163" i="4"/>
  <c r="F162" i="4"/>
  <c r="F161" i="4"/>
  <c r="F160" i="4"/>
  <c r="E160" i="4"/>
  <c r="D160" i="4"/>
  <c r="F159" i="4"/>
  <c r="F158" i="4"/>
  <c r="F157" i="4"/>
  <c r="F156" i="4"/>
  <c r="F155" i="4"/>
  <c r="F154" i="4"/>
  <c r="E154" i="4"/>
  <c r="E153" i="4" s="1"/>
  <c r="D149" i="1" s="1"/>
  <c r="D154" i="4"/>
  <c r="D153" i="4" s="1"/>
  <c r="F151" i="4"/>
  <c r="F150" i="4"/>
  <c r="F149" i="4"/>
  <c r="F148" i="4"/>
  <c r="F147" i="4"/>
  <c r="F146" i="4"/>
  <c r="F145" i="4"/>
  <c r="F144" i="4"/>
  <c r="F143" i="4"/>
  <c r="F142" i="4"/>
  <c r="E141" i="4"/>
  <c r="E140" i="4" s="1"/>
  <c r="D141" i="4"/>
  <c r="F141" i="4" s="1"/>
  <c r="F140" i="4"/>
  <c r="D140" i="4"/>
  <c r="F139" i="4"/>
  <c r="F138" i="4"/>
  <c r="F137" i="4"/>
  <c r="F136" i="4"/>
  <c r="E135" i="4"/>
  <c r="E134" i="4" s="1"/>
  <c r="D135" i="4"/>
  <c r="D134" i="4"/>
  <c r="F134" i="4" s="1"/>
  <c r="F133" i="4"/>
  <c r="F132" i="4"/>
  <c r="F131" i="4"/>
  <c r="F130" i="4"/>
  <c r="E129" i="4"/>
  <c r="D129" i="4"/>
  <c r="F129" i="4" s="1"/>
  <c r="F128" i="4"/>
  <c r="F127" i="4"/>
  <c r="E126" i="4"/>
  <c r="F126" i="4" s="1"/>
  <c r="D126" i="4"/>
  <c r="D125" i="4" s="1"/>
  <c r="F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E49" i="4" s="1"/>
  <c r="D45" i="1" s="1"/>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I33" i="3"/>
  <c r="H33" i="3"/>
  <c r="G33" i="3"/>
  <c r="B33" i="3"/>
  <c r="H32" i="3"/>
  <c r="G32" i="3"/>
  <c r="B32" i="3"/>
  <c r="I30" i="3"/>
  <c r="G30" i="3"/>
  <c r="B30" i="3"/>
  <c r="I29" i="3"/>
  <c r="H29" i="3"/>
  <c r="G29" i="3"/>
  <c r="B29" i="3"/>
  <c r="I28" i="3"/>
  <c r="H28" i="3"/>
  <c r="G28" i="3"/>
  <c r="B28" i="3"/>
  <c r="I27" i="3"/>
  <c r="G27" i="3"/>
  <c r="B27" i="3"/>
  <c r="I26" i="3"/>
  <c r="G26" i="3"/>
  <c r="B26" i="3"/>
  <c r="I24" i="3"/>
  <c r="H24" i="3"/>
  <c r="G24" i="3"/>
  <c r="B24" i="3"/>
  <c r="G23" i="3"/>
  <c r="B23" i="3"/>
  <c r="G22" i="3"/>
  <c r="B22" i="3"/>
  <c r="I21" i="3"/>
  <c r="G21" i="3"/>
  <c r="B21" i="3"/>
  <c r="G19" i="3"/>
  <c r="B19" i="3"/>
  <c r="G18" i="3"/>
  <c r="B18" i="3"/>
  <c r="G17" i="3"/>
  <c r="B17" i="3"/>
  <c r="G16" i="3"/>
  <c r="B16" i="3"/>
  <c r="H10" i="3" a="1"/>
  <c r="H10" i="3" s="1"/>
  <c r="L3" i="9" s="1"/>
  <c r="H1686" i="1"/>
  <c r="C1686" i="1"/>
  <c r="G1686" i="1" s="1"/>
  <c r="H1685" i="1"/>
  <c r="G1685" i="1"/>
  <c r="C1685" i="1"/>
  <c r="C1684" i="1"/>
  <c r="C1683" i="1"/>
  <c r="H1683" i="1" s="1"/>
  <c r="C1682" i="1"/>
  <c r="G1682" i="1" s="1"/>
  <c r="C1680" i="1"/>
  <c r="C1679" i="1"/>
  <c r="H1679" i="1" s="1"/>
  <c r="H1678" i="1"/>
  <c r="C1678" i="1"/>
  <c r="G1678" i="1" s="1"/>
  <c r="H1677" i="1"/>
  <c r="G1677" i="1"/>
  <c r="C1677" i="1"/>
  <c r="C1676" i="1"/>
  <c r="C1675" i="1"/>
  <c r="H1675" i="1" s="1"/>
  <c r="H1674" i="1"/>
  <c r="C1674" i="1"/>
  <c r="G1674" i="1" s="1"/>
  <c r="H1673" i="1"/>
  <c r="G1673" i="1"/>
  <c r="C1673" i="1"/>
  <c r="C1672" i="1"/>
  <c r="C1671" i="1"/>
  <c r="H1671" i="1" s="1"/>
  <c r="H1670" i="1"/>
  <c r="C1670" i="1"/>
  <c r="G1670" i="1" s="1"/>
  <c r="H1669" i="1"/>
  <c r="G1669" i="1"/>
  <c r="C1669" i="1"/>
  <c r="C1668" i="1"/>
  <c r="C1667" i="1"/>
  <c r="H1667" i="1" s="1"/>
  <c r="H1666" i="1"/>
  <c r="C1666" i="1"/>
  <c r="G1666" i="1" s="1"/>
  <c r="H1665" i="1"/>
  <c r="G1665" i="1"/>
  <c r="C1665" i="1"/>
  <c r="C1664" i="1"/>
  <c r="C1663" i="1"/>
  <c r="H1663" i="1" s="1"/>
  <c r="H1662" i="1"/>
  <c r="C1662" i="1"/>
  <c r="G1662" i="1" s="1"/>
  <c r="H1661" i="1"/>
  <c r="G1661" i="1"/>
  <c r="C1661" i="1"/>
  <c r="C1660" i="1"/>
  <c r="C1659" i="1"/>
  <c r="H1659" i="1" s="1"/>
  <c r="H1658" i="1"/>
  <c r="C1658" i="1"/>
  <c r="G1658" i="1" s="1"/>
  <c r="H1657" i="1"/>
  <c r="G1657" i="1"/>
  <c r="C1657" i="1"/>
  <c r="C1656" i="1"/>
  <c r="C1655" i="1"/>
  <c r="H1655" i="1" s="1"/>
  <c r="H1654" i="1"/>
  <c r="C1654" i="1"/>
  <c r="G1654" i="1" s="1"/>
  <c r="H1653" i="1"/>
  <c r="G1653" i="1"/>
  <c r="C1653" i="1"/>
  <c r="C1652" i="1"/>
  <c r="C1651" i="1"/>
  <c r="H1651" i="1" s="1"/>
  <c r="H1650" i="1"/>
  <c r="C1650" i="1"/>
  <c r="G1650" i="1" s="1"/>
  <c r="H1649" i="1"/>
  <c r="G1649" i="1"/>
  <c r="C1649" i="1"/>
  <c r="C1648" i="1"/>
  <c r="C1647" i="1"/>
  <c r="H1647" i="1" s="1"/>
  <c r="H1646" i="1"/>
  <c r="C1646" i="1"/>
  <c r="G1646" i="1" s="1"/>
  <c r="H1645" i="1"/>
  <c r="G1645" i="1"/>
  <c r="C1645" i="1"/>
  <c r="C1644" i="1"/>
  <c r="C1643" i="1"/>
  <c r="H1643" i="1" s="1"/>
  <c r="H1642" i="1"/>
  <c r="C1642" i="1"/>
  <c r="G1642" i="1" s="1"/>
  <c r="H1641" i="1"/>
  <c r="G1641" i="1"/>
  <c r="C1641" i="1"/>
  <c r="C1640" i="1"/>
  <c r="C1639" i="1"/>
  <c r="H1639" i="1" s="1"/>
  <c r="H1638" i="1"/>
  <c r="C1638" i="1"/>
  <c r="G1638" i="1" s="1"/>
  <c r="H1637" i="1"/>
  <c r="G1637" i="1"/>
  <c r="C1637" i="1"/>
  <c r="C1636" i="1"/>
  <c r="C1635" i="1"/>
  <c r="H1635" i="1" s="1"/>
  <c r="H1634" i="1"/>
  <c r="C1634" i="1"/>
  <c r="G1634" i="1" s="1"/>
  <c r="H1633" i="1"/>
  <c r="G1633" i="1"/>
  <c r="C1633" i="1"/>
  <c r="C1632" i="1"/>
  <c r="C1631" i="1"/>
  <c r="H1631" i="1" s="1"/>
  <c r="H1630" i="1"/>
  <c r="C1630" i="1"/>
  <c r="G1630" i="1" s="1"/>
  <c r="H1629" i="1"/>
  <c r="G1629" i="1"/>
  <c r="C1629" i="1"/>
  <c r="C1628" i="1"/>
  <c r="C1627" i="1"/>
  <c r="H1627" i="1" s="1"/>
  <c r="H1626" i="1"/>
  <c r="C1626" i="1"/>
  <c r="G1626" i="1" s="1"/>
  <c r="H1625" i="1"/>
  <c r="G1625" i="1"/>
  <c r="C1625" i="1"/>
  <c r="C1624" i="1"/>
  <c r="C1623" i="1"/>
  <c r="H1623" i="1" s="1"/>
  <c r="C1620" i="1"/>
  <c r="C1619" i="1"/>
  <c r="H1619" i="1" s="1"/>
  <c r="H1618" i="1"/>
  <c r="C1618" i="1"/>
  <c r="G1618" i="1" s="1"/>
  <c r="H1617" i="1"/>
  <c r="G1617" i="1"/>
  <c r="C1617" i="1"/>
  <c r="C1616" i="1"/>
  <c r="C1615" i="1"/>
  <c r="H1615" i="1" s="1"/>
  <c r="H1614" i="1"/>
  <c r="C1614" i="1"/>
  <c r="G1614" i="1" s="1"/>
  <c r="H1613" i="1"/>
  <c r="G1613" i="1"/>
  <c r="C1613" i="1"/>
  <c r="C1612" i="1"/>
  <c r="C1611" i="1"/>
  <c r="H1611" i="1" s="1"/>
  <c r="H1610" i="1"/>
  <c r="C1610" i="1"/>
  <c r="G1610" i="1" s="1"/>
  <c r="H1609" i="1"/>
  <c r="G1609" i="1"/>
  <c r="C1609" i="1"/>
  <c r="C1608" i="1"/>
  <c r="C1607" i="1"/>
  <c r="H1607" i="1" s="1"/>
  <c r="C1606" i="1"/>
  <c r="G1606" i="1" s="1"/>
  <c r="H1605" i="1"/>
  <c r="G1605" i="1"/>
  <c r="C1605" i="1"/>
  <c r="C1603" i="1"/>
  <c r="H1603" i="1" s="1"/>
  <c r="C1601" i="1"/>
  <c r="H1601" i="1" s="1"/>
  <c r="C1600" i="1"/>
  <c r="C1599" i="1"/>
  <c r="H1599" i="1" s="1"/>
  <c r="H1598" i="1"/>
  <c r="C1598" i="1"/>
  <c r="G1598" i="1" s="1"/>
  <c r="H1597" i="1"/>
  <c r="G1597" i="1"/>
  <c r="C1597" i="1"/>
  <c r="C1596" i="1"/>
  <c r="C1595" i="1"/>
  <c r="H1595" i="1" s="1"/>
  <c r="H1594" i="1"/>
  <c r="C1594" i="1"/>
  <c r="G1594" i="1" s="1"/>
  <c r="H1593" i="1"/>
  <c r="C1593" i="1"/>
  <c r="G1593" i="1" s="1"/>
  <c r="C1592" i="1"/>
  <c r="C1591" i="1"/>
  <c r="H1591" i="1" s="1"/>
  <c r="C1590" i="1"/>
  <c r="G1590" i="1" s="1"/>
  <c r="H1589" i="1"/>
  <c r="G1589" i="1"/>
  <c r="C1589" i="1"/>
  <c r="C1588" i="1"/>
  <c r="C1587" i="1"/>
  <c r="H1587" i="1" s="1"/>
  <c r="H1586" i="1"/>
  <c r="C1586" i="1"/>
  <c r="G1586" i="1" s="1"/>
  <c r="C1584" i="1"/>
  <c r="H1582" i="1"/>
  <c r="C1582" i="1"/>
  <c r="G1582" i="1" s="1"/>
  <c r="D1581" i="1"/>
  <c r="C1581" i="1"/>
  <c r="H1580" i="1"/>
  <c r="G1580" i="1"/>
  <c r="I1580" i="1" s="1"/>
  <c r="D1580" i="1"/>
  <c r="C1580" i="1"/>
  <c r="J1580" i="1" s="1"/>
  <c r="D1579" i="1"/>
  <c r="C1579" i="1"/>
  <c r="H1578" i="1"/>
  <c r="G1578" i="1"/>
  <c r="I1578" i="1" s="1"/>
  <c r="D1578" i="1"/>
  <c r="C1578" i="1"/>
  <c r="J1578" i="1" s="1"/>
  <c r="H1577" i="1"/>
  <c r="G1577" i="1"/>
  <c r="D1577" i="1"/>
  <c r="C1577" i="1"/>
  <c r="D1576" i="1"/>
  <c r="C1576" i="1"/>
  <c r="H1575" i="1"/>
  <c r="G1575" i="1"/>
  <c r="I1575" i="1" s="1"/>
  <c r="D1575" i="1"/>
  <c r="C1575" i="1"/>
  <c r="J1575" i="1" s="1"/>
  <c r="D1574" i="1"/>
  <c r="C1574" i="1"/>
  <c r="H1573" i="1"/>
  <c r="G1573" i="1"/>
  <c r="I1573" i="1" s="1"/>
  <c r="D1573" i="1"/>
  <c r="C1573" i="1"/>
  <c r="J1573" i="1" s="1"/>
  <c r="H1572" i="1"/>
  <c r="G1572" i="1"/>
  <c r="D1572" i="1"/>
  <c r="C1572" i="1"/>
  <c r="H1571" i="1"/>
  <c r="G1571" i="1"/>
  <c r="D1571" i="1"/>
  <c r="C1571" i="1"/>
  <c r="D1570" i="1"/>
  <c r="C1570" i="1"/>
  <c r="H1569" i="1"/>
  <c r="G1569" i="1"/>
  <c r="I1569" i="1" s="1"/>
  <c r="D1569" i="1"/>
  <c r="C1569" i="1"/>
  <c r="J1569" i="1" s="1"/>
  <c r="D1568" i="1"/>
  <c r="C1568" i="1"/>
  <c r="H1567" i="1"/>
  <c r="G1567" i="1"/>
  <c r="I1567" i="1" s="1"/>
  <c r="D1567" i="1"/>
  <c r="C1567" i="1"/>
  <c r="J1567" i="1" s="1"/>
  <c r="D1566" i="1"/>
  <c r="C1566" i="1"/>
  <c r="H1565" i="1"/>
  <c r="G1565" i="1"/>
  <c r="I1565" i="1" s="1"/>
  <c r="D1565" i="1"/>
  <c r="C1565" i="1"/>
  <c r="J1565" i="1" s="1"/>
  <c r="D1564" i="1"/>
  <c r="C1564" i="1"/>
  <c r="D1563" i="1"/>
  <c r="C1563" i="1"/>
  <c r="H1562" i="1"/>
  <c r="G1562" i="1"/>
  <c r="I1562" i="1" s="1"/>
  <c r="D1562" i="1"/>
  <c r="C1562" i="1"/>
  <c r="J1562" i="1" s="1"/>
  <c r="D1561" i="1"/>
  <c r="C1561" i="1"/>
  <c r="H1560" i="1"/>
  <c r="G1560" i="1"/>
  <c r="I1560" i="1" s="1"/>
  <c r="D1560" i="1"/>
  <c r="C1560" i="1"/>
  <c r="J1560" i="1" s="1"/>
  <c r="D1559" i="1"/>
  <c r="C1559" i="1"/>
  <c r="H1558" i="1"/>
  <c r="G1558" i="1"/>
  <c r="I1558" i="1" s="1"/>
  <c r="D1558" i="1"/>
  <c r="C1558" i="1"/>
  <c r="J1558" i="1" s="1"/>
  <c r="D1557" i="1"/>
  <c r="C1557" i="1"/>
  <c r="D1556" i="1"/>
  <c r="C1556" i="1"/>
  <c r="D1555" i="1"/>
  <c r="C1555" i="1"/>
  <c r="H1554" i="1"/>
  <c r="G1554" i="1"/>
  <c r="I1554" i="1" s="1"/>
  <c r="D1554" i="1"/>
  <c r="C1554" i="1"/>
  <c r="J1554" i="1" s="1"/>
  <c r="D1553" i="1"/>
  <c r="C1553" i="1"/>
  <c r="H1552" i="1"/>
  <c r="G1552" i="1"/>
  <c r="I1552" i="1" s="1"/>
  <c r="D1552" i="1"/>
  <c r="C1552" i="1"/>
  <c r="J1552" i="1" s="1"/>
  <c r="D1551" i="1"/>
  <c r="C1551" i="1"/>
  <c r="H1550" i="1"/>
  <c r="G1550" i="1"/>
  <c r="I1550" i="1" s="1"/>
  <c r="D1550" i="1"/>
  <c r="C1550" i="1"/>
  <c r="J1550" i="1" s="1"/>
  <c r="D1549" i="1"/>
  <c r="C1549" i="1"/>
  <c r="H1548" i="1"/>
  <c r="G1548" i="1"/>
  <c r="I1548" i="1" s="1"/>
  <c r="D1548" i="1"/>
  <c r="C1548" i="1"/>
  <c r="J1548" i="1" s="1"/>
  <c r="H1547" i="1"/>
  <c r="D1547" i="1"/>
  <c r="C1547" i="1"/>
  <c r="G1547" i="1" s="1"/>
  <c r="D1546" i="1"/>
  <c r="C1546" i="1"/>
  <c r="H1545" i="1"/>
  <c r="D1545" i="1"/>
  <c r="C1545" i="1"/>
  <c r="G1545" i="1" s="1"/>
  <c r="I1545" i="1" s="1"/>
  <c r="D1544" i="1"/>
  <c r="G1544" i="1" s="1"/>
  <c r="C1544" i="1"/>
  <c r="H1543" i="1"/>
  <c r="D1543" i="1"/>
  <c r="C1543" i="1"/>
  <c r="G1543" i="1" s="1"/>
  <c r="D1542" i="1"/>
  <c r="C1542" i="1"/>
  <c r="H1541" i="1"/>
  <c r="D1541" i="1"/>
  <c r="C1541" i="1"/>
  <c r="G1541" i="1" s="1"/>
  <c r="I1541" i="1" s="1"/>
  <c r="H1540" i="1"/>
  <c r="D1540" i="1"/>
  <c r="C1540" i="1"/>
  <c r="G1540" i="1" s="1"/>
  <c r="H1539" i="1"/>
  <c r="D1539" i="1"/>
  <c r="C1539" i="1"/>
  <c r="G1539" i="1" s="1"/>
  <c r="C1538" i="1"/>
  <c r="D1537" i="1"/>
  <c r="H1536" i="1"/>
  <c r="D1536" i="1"/>
  <c r="C1536" i="1"/>
  <c r="G1536" i="1" s="1"/>
  <c r="H1535" i="1"/>
  <c r="D1535" i="1"/>
  <c r="C1535" i="1"/>
  <c r="G1535" i="1" s="1"/>
  <c r="H1534" i="1"/>
  <c r="D1534" i="1"/>
  <c r="C1534" i="1"/>
  <c r="G1534" i="1" s="1"/>
  <c r="H1533" i="1"/>
  <c r="D1533" i="1"/>
  <c r="C1533" i="1"/>
  <c r="G1533" i="1" s="1"/>
  <c r="H1532" i="1"/>
  <c r="D1532" i="1"/>
  <c r="C1532" i="1"/>
  <c r="G1532" i="1" s="1"/>
  <c r="H1531" i="1"/>
  <c r="D1531" i="1"/>
  <c r="C1531" i="1"/>
  <c r="G1531" i="1" s="1"/>
  <c r="H1530" i="1"/>
  <c r="D1530" i="1"/>
  <c r="C1530" i="1"/>
  <c r="G1530" i="1" s="1"/>
  <c r="H1529" i="1"/>
  <c r="D1529" i="1"/>
  <c r="C1529" i="1"/>
  <c r="G1529" i="1" s="1"/>
  <c r="H1528" i="1"/>
  <c r="D1528" i="1"/>
  <c r="C1528" i="1"/>
  <c r="G1528" i="1" s="1"/>
  <c r="D1527" i="1"/>
  <c r="C1527" i="1"/>
  <c r="D1526" i="1"/>
  <c r="C1526" i="1"/>
  <c r="G1526" i="1" s="1"/>
  <c r="D1525" i="1"/>
  <c r="H1524" i="1"/>
  <c r="D1524" i="1"/>
  <c r="C1524" i="1"/>
  <c r="G1524" i="1" s="1"/>
  <c r="D1523" i="1"/>
  <c r="C1523" i="1"/>
  <c r="D1522" i="1"/>
  <c r="C1522" i="1"/>
  <c r="G1522" i="1" s="1"/>
  <c r="H1521" i="1"/>
  <c r="D1521" i="1"/>
  <c r="C1521" i="1"/>
  <c r="G1521" i="1" s="1"/>
  <c r="H1520" i="1"/>
  <c r="D1520" i="1"/>
  <c r="C1520" i="1"/>
  <c r="G1520" i="1" s="1"/>
  <c r="D1519" i="1"/>
  <c r="C1519" i="1"/>
  <c r="D1518" i="1"/>
  <c r="C1518" i="1"/>
  <c r="G1518" i="1" s="1"/>
  <c r="H1517" i="1"/>
  <c r="D1517" i="1"/>
  <c r="C1517" i="1"/>
  <c r="G1517" i="1" s="1"/>
  <c r="H1516" i="1"/>
  <c r="D1516" i="1"/>
  <c r="C1516" i="1"/>
  <c r="G1516" i="1" s="1"/>
  <c r="D1515" i="1"/>
  <c r="C1515" i="1"/>
  <c r="D1514" i="1"/>
  <c r="C1514" i="1"/>
  <c r="G1514" i="1" s="1"/>
  <c r="H1513" i="1"/>
  <c r="D1513" i="1"/>
  <c r="C1513" i="1"/>
  <c r="G1513" i="1" s="1"/>
  <c r="H1512" i="1"/>
  <c r="D1512" i="1"/>
  <c r="C1512" i="1"/>
  <c r="G1512" i="1" s="1"/>
  <c r="D1511" i="1"/>
  <c r="C1511" i="1"/>
  <c r="D1510" i="1"/>
  <c r="C1510" i="1"/>
  <c r="G1510" i="1" s="1"/>
  <c r="H1509" i="1"/>
  <c r="D1509" i="1"/>
  <c r="C1509" i="1"/>
  <c r="G1509" i="1" s="1"/>
  <c r="H1508" i="1"/>
  <c r="D1508" i="1"/>
  <c r="C1508" i="1"/>
  <c r="G1508" i="1" s="1"/>
  <c r="D1507" i="1"/>
  <c r="C1507" i="1"/>
  <c r="D1506" i="1"/>
  <c r="C1506" i="1"/>
  <c r="G1506" i="1" s="1"/>
  <c r="H1505" i="1"/>
  <c r="D1505" i="1"/>
  <c r="C1505" i="1"/>
  <c r="G1505" i="1" s="1"/>
  <c r="H1504" i="1"/>
  <c r="D1504" i="1"/>
  <c r="C1504" i="1"/>
  <c r="G1504" i="1" s="1"/>
  <c r="D1503" i="1"/>
  <c r="C1503" i="1"/>
  <c r="D1502" i="1"/>
  <c r="C1502" i="1"/>
  <c r="G1502" i="1" s="1"/>
  <c r="H1501" i="1"/>
  <c r="D1501" i="1"/>
  <c r="C1501" i="1"/>
  <c r="G1501" i="1" s="1"/>
  <c r="H1500" i="1"/>
  <c r="D1500" i="1"/>
  <c r="C1500" i="1"/>
  <c r="G1500" i="1" s="1"/>
  <c r="D1499" i="1"/>
  <c r="C1499" i="1"/>
  <c r="D1498" i="1"/>
  <c r="C1498" i="1"/>
  <c r="G1498" i="1" s="1"/>
  <c r="H1497" i="1"/>
  <c r="D1497" i="1"/>
  <c r="C1497" i="1"/>
  <c r="G1497" i="1" s="1"/>
  <c r="H1496" i="1"/>
  <c r="D1496" i="1"/>
  <c r="C1496" i="1"/>
  <c r="G1496" i="1" s="1"/>
  <c r="D1495" i="1"/>
  <c r="C1495" i="1"/>
  <c r="D1494" i="1"/>
  <c r="C1494" i="1"/>
  <c r="G1494" i="1" s="1"/>
  <c r="H1493" i="1"/>
  <c r="D1493" i="1"/>
  <c r="C1493" i="1"/>
  <c r="G1493" i="1" s="1"/>
  <c r="H1492" i="1"/>
  <c r="D1492" i="1"/>
  <c r="C1492" i="1"/>
  <c r="G1492" i="1" s="1"/>
  <c r="D1491" i="1"/>
  <c r="C1491" i="1"/>
  <c r="D1490" i="1"/>
  <c r="C1490" i="1"/>
  <c r="G1490" i="1" s="1"/>
  <c r="H1489" i="1"/>
  <c r="D1489" i="1"/>
  <c r="C1489" i="1"/>
  <c r="G1489" i="1" s="1"/>
  <c r="H1488" i="1"/>
  <c r="D1488" i="1"/>
  <c r="C1488" i="1"/>
  <c r="G1488" i="1" s="1"/>
  <c r="D1487" i="1"/>
  <c r="C1487" i="1"/>
  <c r="D1486" i="1"/>
  <c r="C1486" i="1"/>
  <c r="G1486" i="1" s="1"/>
  <c r="H1485" i="1"/>
  <c r="D1485" i="1"/>
  <c r="C1485" i="1"/>
  <c r="G1485" i="1" s="1"/>
  <c r="H1484" i="1"/>
  <c r="D1484" i="1"/>
  <c r="C1484" i="1"/>
  <c r="G1484" i="1" s="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D736" i="1"/>
  <c r="G736" i="1" s="1"/>
  <c r="C736" i="1"/>
  <c r="D735" i="1"/>
  <c r="G735" i="1" s="1"/>
  <c r="C735" i="1"/>
  <c r="H734" i="1"/>
  <c r="G734" i="1"/>
  <c r="D734" i="1"/>
  <c r="C734" i="1"/>
  <c r="H733" i="1"/>
  <c r="G733" i="1"/>
  <c r="D733" i="1"/>
  <c r="C733" i="1"/>
  <c r="H732" i="1"/>
  <c r="G732" i="1"/>
  <c r="D732" i="1"/>
  <c r="C732" i="1"/>
  <c r="H731" i="1"/>
  <c r="D731" i="1"/>
  <c r="G731" i="1" s="1"/>
  <c r="C731" i="1"/>
  <c r="H730" i="1"/>
  <c r="G730" i="1"/>
  <c r="D730" i="1"/>
  <c r="C730" i="1"/>
  <c r="D729" i="1"/>
  <c r="H729" i="1" s="1"/>
  <c r="C729" i="1"/>
  <c r="H728" i="1"/>
  <c r="G728" i="1"/>
  <c r="D728" i="1"/>
  <c r="C728" i="1"/>
  <c r="D727" i="1"/>
  <c r="H727" i="1" s="1"/>
  <c r="C727" i="1"/>
  <c r="D726" i="1"/>
  <c r="H726" i="1" s="1"/>
  <c r="C726" i="1"/>
  <c r="D725" i="1"/>
  <c r="H725" i="1" s="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H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D651" i="1"/>
  <c r="H651" i="1" s="1"/>
  <c r="C651" i="1"/>
  <c r="H650" i="1"/>
  <c r="G650" i="1"/>
  <c r="D650" i="1"/>
  <c r="C650" i="1"/>
  <c r="C649" i="1"/>
  <c r="H648" i="1"/>
  <c r="G648" i="1"/>
  <c r="D648" i="1"/>
  <c r="C648" i="1"/>
  <c r="D647" i="1"/>
  <c r="H647" i="1" s="1"/>
  <c r="C647" i="1"/>
  <c r="G646" i="1"/>
  <c r="D646" i="1"/>
  <c r="H646" i="1" s="1"/>
  <c r="C646" i="1"/>
  <c r="H645" i="1"/>
  <c r="D645" i="1"/>
  <c r="G645" i="1" s="1"/>
  <c r="C645" i="1"/>
  <c r="C642" i="1"/>
  <c r="C641"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G423" i="1" s="1"/>
  <c r="C423" i="1"/>
  <c r="D422" i="1"/>
  <c r="H422" i="1" s="1"/>
  <c r="C422"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D302" i="1"/>
  <c r="G302" i="1" s="1"/>
  <c r="C302" i="1"/>
  <c r="H301" i="1"/>
  <c r="G301" i="1"/>
  <c r="D301" i="1"/>
  <c r="C301" i="1"/>
  <c r="H300" i="1"/>
  <c r="G300" i="1"/>
  <c r="D300" i="1"/>
  <c r="C300" i="1"/>
  <c r="D299" i="1"/>
  <c r="H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D197" i="1"/>
  <c r="H197" i="1" s="1"/>
  <c r="C197" i="1"/>
  <c r="D196" i="1"/>
  <c r="H196" i="1" s="1"/>
  <c r="C196" i="1"/>
  <c r="G195" i="1"/>
  <c r="D195" i="1"/>
  <c r="H195" i="1" s="1"/>
  <c r="C195" i="1"/>
  <c r="G194" i="1"/>
  <c r="D194" i="1"/>
  <c r="H194" i="1" s="1"/>
  <c r="C194" i="1"/>
  <c r="H193" i="1"/>
  <c r="D193" i="1"/>
  <c r="G193" i="1" s="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G182" i="1"/>
  <c r="D182" i="1"/>
  <c r="H182" i="1" s="1"/>
  <c r="C182" i="1"/>
  <c r="D181" i="1"/>
  <c r="H181" i="1" s="1"/>
  <c r="C181" i="1"/>
  <c r="D180" i="1"/>
  <c r="H180" i="1" s="1"/>
  <c r="C180" i="1"/>
  <c r="D179" i="1"/>
  <c r="H179" i="1" s="1"/>
  <c r="C179" i="1"/>
  <c r="H178" i="1"/>
  <c r="D178" i="1"/>
  <c r="G178" i="1" s="1"/>
  <c r="C178" i="1"/>
  <c r="D177" i="1"/>
  <c r="H177" i="1" s="1"/>
  <c r="C177" i="1"/>
  <c r="H176" i="1"/>
  <c r="G176" i="1"/>
  <c r="D176" i="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C166" i="1"/>
  <c r="D165" i="1"/>
  <c r="H165" i="1" s="1"/>
  <c r="C165" i="1"/>
  <c r="D164" i="1"/>
  <c r="G164" i="1" s="1"/>
  <c r="C164" i="1"/>
  <c r="D163" i="1"/>
  <c r="H163" i="1" s="1"/>
  <c r="C163" i="1"/>
  <c r="D162" i="1"/>
  <c r="G162" i="1" s="1"/>
  <c r="C162" i="1"/>
  <c r="D161" i="1"/>
  <c r="H161" i="1" s="1"/>
  <c r="C161" i="1"/>
  <c r="C160" i="1"/>
  <c r="D159" i="1"/>
  <c r="H159" i="1" s="1"/>
  <c r="C159" i="1"/>
  <c r="D158" i="1"/>
  <c r="H158" i="1" s="1"/>
  <c r="C158" i="1"/>
  <c r="D157" i="1"/>
  <c r="H157" i="1" s="1"/>
  <c r="C157" i="1"/>
  <c r="D156" i="1"/>
  <c r="H156" i="1" s="1"/>
  <c r="C156" i="1"/>
  <c r="D155" i="1"/>
  <c r="G155" i="1" s="1"/>
  <c r="C155" i="1"/>
  <c r="H154" i="1"/>
  <c r="G154" i="1"/>
  <c r="D154" i="1"/>
  <c r="C154" i="1"/>
  <c r="G153" i="1"/>
  <c r="D153" i="1"/>
  <c r="H153" i="1" s="1"/>
  <c r="C153" i="1"/>
  <c r="H152" i="1"/>
  <c r="G152" i="1"/>
  <c r="D152" i="1"/>
  <c r="C152" i="1"/>
  <c r="H151" i="1"/>
  <c r="G151" i="1"/>
  <c r="D151" i="1"/>
  <c r="C151" i="1"/>
  <c r="G150" i="1"/>
  <c r="D150" i="1"/>
  <c r="H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G126" i="1"/>
  <c r="D126" i="1"/>
  <c r="H126" i="1" s="1"/>
  <c r="C126" i="1"/>
  <c r="G125" i="1"/>
  <c r="D125" i="1"/>
  <c r="H125" i="1" s="1"/>
  <c r="C125" i="1"/>
  <c r="H124" i="1"/>
  <c r="D124" i="1"/>
  <c r="G124" i="1" s="1"/>
  <c r="C124" i="1"/>
  <c r="H123" i="1"/>
  <c r="G123" i="1"/>
  <c r="D123" i="1"/>
  <c r="C123" i="1"/>
  <c r="H122" i="1"/>
  <c r="D122" i="1"/>
  <c r="G122" i="1" s="1"/>
  <c r="C122" i="1"/>
  <c r="C121" i="1"/>
  <c r="H120" i="1"/>
  <c r="G120" i="1"/>
  <c r="D120" i="1"/>
  <c r="C120" i="1"/>
  <c r="H119" i="1"/>
  <c r="G119" i="1"/>
  <c r="D119" i="1"/>
  <c r="C119" i="1"/>
  <c r="H118" i="1"/>
  <c r="G118" i="1"/>
  <c r="D118" i="1"/>
  <c r="C118" i="1"/>
  <c r="H117" i="1"/>
  <c r="G117" i="1"/>
  <c r="D117" i="1"/>
  <c r="C117" i="1"/>
  <c r="H116" i="1"/>
  <c r="G116" i="1"/>
  <c r="D116" i="1"/>
  <c r="C116" i="1"/>
  <c r="D115" i="1"/>
  <c r="H115" i="1" s="1"/>
  <c r="C115" i="1"/>
  <c r="D114" i="1"/>
  <c r="H114" i="1" s="1"/>
  <c r="C114" i="1"/>
  <c r="D113" i="1"/>
  <c r="H113" i="1" s="1"/>
  <c r="C113" i="1"/>
  <c r="D112" i="1"/>
  <c r="H112" i="1" s="1"/>
  <c r="C112" i="1"/>
  <c r="D111" i="1"/>
  <c r="H111" i="1" s="1"/>
  <c r="C111" i="1"/>
  <c r="D110" i="1"/>
  <c r="H110" i="1" s="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36" i="9" l="1"/>
  <c r="B236" i="9" s="1"/>
  <c r="E311" i="9"/>
  <c r="B311" i="9" s="1"/>
  <c r="E36" i="9"/>
  <c r="B36" i="9" s="1"/>
  <c r="E307" i="9"/>
  <c r="B307" i="9" s="1"/>
  <c r="E320" i="9"/>
  <c r="B320" i="9" s="1"/>
  <c r="I40" i="3"/>
  <c r="H1681" i="1"/>
  <c r="G1681" i="1"/>
  <c r="H1682" i="1"/>
  <c r="H1606" i="1"/>
  <c r="G1602" i="1"/>
  <c r="H1602" i="1"/>
  <c r="D44" i="8"/>
  <c r="I38" i="3" s="1"/>
  <c r="C1604" i="1"/>
  <c r="G1604" i="1" s="1"/>
  <c r="G1601" i="1"/>
  <c r="H1590" i="1"/>
  <c r="C1583" i="1"/>
  <c r="H1583" i="1" s="1"/>
  <c r="H1585" i="1"/>
  <c r="F244" i="9"/>
  <c r="B244" i="9" s="1"/>
  <c r="E56" i="9"/>
  <c r="B56" i="9" s="1"/>
  <c r="H735" i="1"/>
  <c r="G729" i="1"/>
  <c r="G727" i="1"/>
  <c r="G726" i="1"/>
  <c r="G725" i="1"/>
  <c r="F237" i="9"/>
  <c r="B237" i="9" s="1"/>
  <c r="G695" i="1"/>
  <c r="G676" i="1"/>
  <c r="G653" i="1"/>
  <c r="E26" i="9"/>
  <c r="B26" i="9" s="1"/>
  <c r="G651" i="1"/>
  <c r="E296" i="9"/>
  <c r="B296" i="9" s="1"/>
  <c r="G647" i="1"/>
  <c r="G649" i="1"/>
  <c r="G636" i="1"/>
  <c r="G635" i="1"/>
  <c r="H423" i="1"/>
  <c r="G299" i="1"/>
  <c r="D421" i="1"/>
  <c r="G641" i="1"/>
  <c r="G422" i="1"/>
  <c r="E648" i="4"/>
  <c r="D642" i="1" s="1"/>
  <c r="G197" i="1"/>
  <c r="G196" i="1"/>
  <c r="E57" i="9"/>
  <c r="B57" i="9" s="1"/>
  <c r="G190" i="1"/>
  <c r="H190" i="1"/>
  <c r="F194" i="4"/>
  <c r="G181" i="1"/>
  <c r="F239" i="9"/>
  <c r="G180" i="1"/>
  <c r="G179" i="1"/>
  <c r="E50" i="9"/>
  <c r="B50" i="9" s="1"/>
  <c r="G177" i="1"/>
  <c r="G175" i="1"/>
  <c r="G174" i="1"/>
  <c r="G173" i="1"/>
  <c r="G172" i="1"/>
  <c r="G171" i="1"/>
  <c r="G170" i="1"/>
  <c r="G169" i="1"/>
  <c r="G168" i="1"/>
  <c r="G166" i="1"/>
  <c r="G167" i="1"/>
  <c r="E164" i="4"/>
  <c r="D160" i="1" s="1"/>
  <c r="H160" i="1" s="1"/>
  <c r="F170" i="4"/>
  <c r="G165" i="1"/>
  <c r="H164" i="1"/>
  <c r="G163" i="1"/>
  <c r="E49" i="9"/>
  <c r="B49" i="9" s="1"/>
  <c r="G161" i="1"/>
  <c r="H162" i="1"/>
  <c r="G159" i="1"/>
  <c r="G158" i="1"/>
  <c r="G156" i="1"/>
  <c r="G157" i="1"/>
  <c r="H155" i="1"/>
  <c r="H149" i="1"/>
  <c r="G149" i="1"/>
  <c r="F135" i="4"/>
  <c r="E125" i="4"/>
  <c r="D121" i="1" s="1"/>
  <c r="G108" i="1"/>
  <c r="G110" i="1"/>
  <c r="G111" i="1"/>
  <c r="G112" i="1"/>
  <c r="G113" i="1"/>
  <c r="G114" i="1"/>
  <c r="G115" i="1"/>
  <c r="G70" i="1"/>
  <c r="G71" i="1"/>
  <c r="E34" i="9"/>
  <c r="B34" i="9" s="1"/>
  <c r="H1561" i="1"/>
  <c r="G1561" i="1"/>
  <c r="I1561" i="1" s="1"/>
  <c r="J1561" i="1"/>
  <c r="H1628" i="1"/>
  <c r="G1628" i="1"/>
  <c r="H1644" i="1"/>
  <c r="G1644" i="1"/>
  <c r="H1660" i="1"/>
  <c r="G1660" i="1"/>
  <c r="H1676" i="1"/>
  <c r="G1676"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G1483" i="1"/>
  <c r="H1483" i="1"/>
  <c r="G1491" i="1"/>
  <c r="H1491" i="1"/>
  <c r="G1499" i="1"/>
  <c r="H1499" i="1"/>
  <c r="G1507" i="1"/>
  <c r="H1507" i="1"/>
  <c r="G1515" i="1"/>
  <c r="H1515" i="1"/>
  <c r="G1523" i="1"/>
  <c r="H1523" i="1"/>
  <c r="G1546" i="1"/>
  <c r="J1546" i="1"/>
  <c r="H1556" i="1"/>
  <c r="G1556" i="1"/>
  <c r="H1584" i="1"/>
  <c r="G1584" i="1"/>
  <c r="H1600" i="1"/>
  <c r="G1600" i="1"/>
  <c r="H1616" i="1"/>
  <c r="G1616" i="1"/>
  <c r="H1334" i="1"/>
  <c r="G1527" i="1"/>
  <c r="H1527" i="1"/>
  <c r="H1566" i="1"/>
  <c r="G1566" i="1"/>
  <c r="I1566" i="1" s="1"/>
  <c r="J1566"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G1487" i="1"/>
  <c r="H1487" i="1"/>
  <c r="G1495" i="1"/>
  <c r="H1495" i="1"/>
  <c r="G1503" i="1"/>
  <c r="H1503" i="1"/>
  <c r="G1511" i="1"/>
  <c r="H1511" i="1"/>
  <c r="G1519" i="1"/>
  <c r="H1519" i="1"/>
  <c r="G1542" i="1"/>
  <c r="J1542" i="1"/>
  <c r="H1551" i="1"/>
  <c r="G1551" i="1"/>
  <c r="J1551" i="1"/>
  <c r="H1576" i="1"/>
  <c r="G1576" i="1"/>
  <c r="J1576" i="1"/>
  <c r="H1544" i="1"/>
  <c r="I1544" i="1" s="1"/>
  <c r="H1549" i="1"/>
  <c r="G1549" i="1"/>
  <c r="J1549" i="1"/>
  <c r="H1559" i="1"/>
  <c r="G1559" i="1"/>
  <c r="I1559" i="1" s="1"/>
  <c r="J1559" i="1"/>
  <c r="H1564" i="1"/>
  <c r="G1564" i="1"/>
  <c r="I1564" i="1" s="1"/>
  <c r="J1564" i="1"/>
  <c r="H1574" i="1"/>
  <c r="G1574" i="1"/>
  <c r="J1574" i="1"/>
  <c r="H1596" i="1"/>
  <c r="G1596" i="1"/>
  <c r="H1612" i="1"/>
  <c r="G1612" i="1"/>
  <c r="H1624" i="1"/>
  <c r="G1624" i="1"/>
  <c r="H1640" i="1"/>
  <c r="G1640" i="1"/>
  <c r="H1656" i="1"/>
  <c r="G1656" i="1"/>
  <c r="H1672" i="1"/>
  <c r="G1672" i="1"/>
  <c r="I1543" i="1"/>
  <c r="H1555" i="1"/>
  <c r="G1555" i="1"/>
  <c r="H1557" i="1"/>
  <c r="G1557" i="1"/>
  <c r="J1557" i="1"/>
  <c r="H1570" i="1"/>
  <c r="G1570" i="1"/>
  <c r="I1570" i="1" s="1"/>
  <c r="J1570" i="1"/>
  <c r="H1581" i="1"/>
  <c r="G1581" i="1"/>
  <c r="I1581" i="1" s="1"/>
  <c r="J1581" i="1"/>
  <c r="H1592" i="1"/>
  <c r="G1592" i="1"/>
  <c r="H1608" i="1"/>
  <c r="G1608" i="1"/>
  <c r="H1636" i="1"/>
  <c r="G1636" i="1"/>
  <c r="H1652" i="1"/>
  <c r="G1652" i="1"/>
  <c r="H1668" i="1"/>
  <c r="G1668" i="1"/>
  <c r="H1684" i="1"/>
  <c r="G1684" i="1"/>
  <c r="H1486" i="1"/>
  <c r="H1490" i="1"/>
  <c r="H1494" i="1"/>
  <c r="H1498" i="1"/>
  <c r="H1502" i="1"/>
  <c r="H1506" i="1"/>
  <c r="H1510" i="1"/>
  <c r="H1514" i="1"/>
  <c r="H1518" i="1"/>
  <c r="H1522" i="1"/>
  <c r="H1526" i="1"/>
  <c r="H1542" i="1"/>
  <c r="J1544" i="1"/>
  <c r="H1546" i="1"/>
  <c r="H1553" i="1"/>
  <c r="G1553" i="1"/>
  <c r="I1553" i="1" s="1"/>
  <c r="J1553" i="1"/>
  <c r="H1563" i="1"/>
  <c r="G1563" i="1"/>
  <c r="H1568" i="1"/>
  <c r="G1568" i="1"/>
  <c r="J1568" i="1"/>
  <c r="H1579" i="1"/>
  <c r="G1579" i="1"/>
  <c r="I1579" i="1" s="1"/>
  <c r="J1579" i="1"/>
  <c r="H1588" i="1"/>
  <c r="G1588" i="1"/>
  <c r="H1604" i="1"/>
  <c r="H1620" i="1"/>
  <c r="G1620" i="1"/>
  <c r="H1632" i="1"/>
  <c r="G1632" i="1"/>
  <c r="H1648" i="1"/>
  <c r="G1648" i="1"/>
  <c r="H1664" i="1"/>
  <c r="G1664" i="1"/>
  <c r="H1680" i="1"/>
  <c r="G1680" i="1"/>
  <c r="E6" i="4"/>
  <c r="D7" i="4"/>
  <c r="D49" i="4"/>
  <c r="F91" i="4"/>
  <c r="F246" i="4"/>
  <c r="D230" i="4"/>
  <c r="F274" i="4"/>
  <c r="D273" i="4"/>
  <c r="E373" i="4"/>
  <c r="E535" i="4"/>
  <c r="H336" i="9"/>
  <c r="E336" i="9" s="1"/>
  <c r="B336" i="9" s="1"/>
  <c r="E177" i="5"/>
  <c r="J1547" i="1"/>
  <c r="D106" i="4"/>
  <c r="F125" i="4"/>
  <c r="H24" i="9"/>
  <c r="G24" i="9"/>
  <c r="F153" i="4"/>
  <c r="F165" i="4"/>
  <c r="F647" i="4"/>
  <c r="E430" i="4"/>
  <c r="G339" i="9"/>
  <c r="E339" i="9" s="1"/>
  <c r="B339" i="9" s="1"/>
  <c r="F219" i="5"/>
  <c r="J1541" i="1"/>
  <c r="J1543" i="1"/>
  <c r="J1545" i="1"/>
  <c r="G1587" i="1"/>
  <c r="G1591" i="1"/>
  <c r="G1595" i="1"/>
  <c r="G1599" i="1"/>
  <c r="G1603" i="1"/>
  <c r="G1607" i="1"/>
  <c r="G1611" i="1"/>
  <c r="G1615" i="1"/>
  <c r="G1619" i="1"/>
  <c r="G1623" i="1"/>
  <c r="G1627" i="1"/>
  <c r="G1631" i="1"/>
  <c r="G1635" i="1"/>
  <c r="G1639" i="1"/>
  <c r="G1643" i="1"/>
  <c r="G1647" i="1"/>
  <c r="G1651" i="1"/>
  <c r="G1655" i="1"/>
  <c r="G1659" i="1"/>
  <c r="G1663" i="1"/>
  <c r="G1667" i="1"/>
  <c r="G1671" i="1"/>
  <c r="G1675" i="1"/>
  <c r="G1679" i="1"/>
  <c r="G1683" i="1"/>
  <c r="F360" i="4"/>
  <c r="F431" i="4"/>
  <c r="D7" i="5"/>
  <c r="F12" i="5"/>
  <c r="F70" i="5"/>
  <c r="D69" i="5"/>
  <c r="D321" i="4"/>
  <c r="H316" i="9"/>
  <c r="H315" i="9"/>
  <c r="F426" i="4"/>
  <c r="D571" i="4"/>
  <c r="F607" i="4"/>
  <c r="D629" i="4"/>
  <c r="D88" i="5"/>
  <c r="E337" i="9"/>
  <c r="B337" i="9" s="1"/>
  <c r="D203" i="5"/>
  <c r="D177" i="5" s="1"/>
  <c r="F277" i="5"/>
  <c r="E5" i="7"/>
  <c r="D45" i="8"/>
  <c r="D522" i="4"/>
  <c r="F89" i="5"/>
  <c r="F178" i="5"/>
  <c r="F260" i="5"/>
  <c r="G345" i="9"/>
  <c r="E345" i="9" s="1"/>
  <c r="E156" i="9"/>
  <c r="B156" i="9" s="1"/>
  <c r="E147" i="5"/>
  <c r="D1152" i="1" s="1"/>
  <c r="G315" i="9"/>
  <c r="G316" i="9"/>
  <c r="D5" i="6"/>
  <c r="F36" i="6"/>
  <c r="D35" i="6"/>
  <c r="D129" i="6"/>
  <c r="G310" i="9"/>
  <c r="H309"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H310" i="9"/>
  <c r="G179" i="9"/>
  <c r="G178" i="9"/>
  <c r="E178" i="9" s="1"/>
  <c r="B178" i="9" s="1"/>
  <c r="G177" i="9"/>
  <c r="E177" i="9" s="1"/>
  <c r="B177" i="9" s="1"/>
  <c r="G176" i="9"/>
  <c r="E176" i="9" s="1"/>
  <c r="B176" i="9" s="1"/>
  <c r="G175" i="9"/>
  <c r="E175" i="9" s="1"/>
  <c r="B175" i="9" s="1"/>
  <c r="G174" i="9"/>
  <c r="E174" i="9" s="1"/>
  <c r="B174"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M228" i="9"/>
  <c r="G180" i="9"/>
  <c r="E180" i="9" s="1"/>
  <c r="B180" i="9" s="1"/>
  <c r="H179" i="9"/>
  <c r="I10" i="9"/>
  <c r="F94" i="6"/>
  <c r="E123" i="9"/>
  <c r="B123" i="9" s="1"/>
  <c r="B235" i="9"/>
  <c r="B243" i="9"/>
  <c r="B251" i="9"/>
  <c r="B259" i="9"/>
  <c r="B267" i="9"/>
  <c r="B275" i="9"/>
  <c r="B283" i="9"/>
  <c r="B291" i="9"/>
  <c r="E305" i="9"/>
  <c r="B305" i="9" s="1"/>
  <c r="B317" i="9"/>
  <c r="E319" i="9"/>
  <c r="B319" i="9" s="1"/>
  <c r="B325" i="9"/>
  <c r="B239" i="9"/>
  <c r="B247" i="9"/>
  <c r="B255" i="9"/>
  <c r="B263" i="9"/>
  <c r="B277" i="9"/>
  <c r="B285" i="9"/>
  <c r="B313" i="9"/>
  <c r="B321" i="9"/>
  <c r="B329" i="9"/>
  <c r="G342" i="9" l="1"/>
  <c r="E342" i="9" s="1"/>
  <c r="B342" i="9" s="1"/>
  <c r="C1621" i="1"/>
  <c r="G1583" i="1"/>
  <c r="H1621" i="1"/>
  <c r="G1621" i="1"/>
  <c r="B207" i="9"/>
  <c r="H421" i="1"/>
  <c r="G421" i="1"/>
  <c r="G642" i="1"/>
  <c r="H642" i="1"/>
  <c r="G160" i="1"/>
  <c r="E152" i="4"/>
  <c r="D148" i="1" s="1"/>
  <c r="F164" i="4"/>
  <c r="G121" i="1"/>
  <c r="H121" i="1"/>
  <c r="F177" i="5"/>
  <c r="D176" i="5"/>
  <c r="H23" i="3"/>
  <c r="C1181" i="1"/>
  <c r="B345" i="9"/>
  <c r="E344" i="9"/>
  <c r="I10" i="3" s="1"/>
  <c r="F522" i="4"/>
  <c r="C516" i="1"/>
  <c r="F629" i="4"/>
  <c r="C623" i="1"/>
  <c r="F69" i="5"/>
  <c r="H22" i="3"/>
  <c r="C1074" i="1"/>
  <c r="E176" i="5"/>
  <c r="D1180" i="1" s="1"/>
  <c r="I23" i="3"/>
  <c r="D1181" i="1"/>
  <c r="H19" i="9"/>
  <c r="E19" i="9" s="1"/>
  <c r="B19" i="9" s="1"/>
  <c r="E310" i="9"/>
  <c r="B310" i="9" s="1"/>
  <c r="C1622" i="1"/>
  <c r="I39" i="3"/>
  <c r="G343" i="9"/>
  <c r="E343" i="9" s="1"/>
  <c r="B343" i="9" s="1"/>
  <c r="E69" i="5"/>
  <c r="F228" i="9"/>
  <c r="B228" i="9" s="1"/>
  <c r="F129" i="6"/>
  <c r="C1525" i="1"/>
  <c r="E316" i="9"/>
  <c r="B316" i="9" s="1"/>
  <c r="D1538" i="1"/>
  <c r="I32" i="3"/>
  <c r="F571" i="4"/>
  <c r="C565" i="1"/>
  <c r="K1480" i="9"/>
  <c r="F321" i="4"/>
  <c r="C316" i="1"/>
  <c r="F106" i="4"/>
  <c r="C102" i="1"/>
  <c r="E640" i="4"/>
  <c r="D634" i="1" s="1"/>
  <c r="D529" i="1"/>
  <c r="D152" i="4"/>
  <c r="F230" i="4"/>
  <c r="C226" i="1"/>
  <c r="F49" i="4"/>
  <c r="C45" i="1"/>
  <c r="I1574" i="1"/>
  <c r="I1551" i="1"/>
  <c r="H1152" i="1"/>
  <c r="G1152" i="1"/>
  <c r="G338" i="9"/>
  <c r="E338" i="9" s="1"/>
  <c r="B338" i="9" s="1"/>
  <c r="F203" i="5"/>
  <c r="C1207" i="1"/>
  <c r="D430" i="4"/>
  <c r="F273" i="4"/>
  <c r="C269" i="1"/>
  <c r="E422" i="4"/>
  <c r="I16" i="3"/>
  <c r="D2" i="1"/>
  <c r="D141" i="6"/>
  <c r="F5" i="6"/>
  <c r="H26" i="3"/>
  <c r="C1401" i="1"/>
  <c r="I1542" i="1"/>
  <c r="E179" i="9"/>
  <c r="B179" i="9" s="1"/>
  <c r="E309" i="9"/>
  <c r="B309" i="9" s="1"/>
  <c r="F35" i="6"/>
  <c r="H27" i="3"/>
  <c r="C1431" i="1"/>
  <c r="E315" i="9"/>
  <c r="B315" i="9" s="1"/>
  <c r="F88" i="5"/>
  <c r="C1093" i="1"/>
  <c r="D535" i="4"/>
  <c r="D308" i="4"/>
  <c r="D6" i="5"/>
  <c r="F7" i="5"/>
  <c r="H21" i="3"/>
  <c r="C1012" i="1"/>
  <c r="E639" i="4"/>
  <c r="D633" i="1" s="1"/>
  <c r="D424" i="1"/>
  <c r="E24" i="9"/>
  <c r="E360" i="4"/>
  <c r="D368" i="1"/>
  <c r="F7" i="4"/>
  <c r="D6" i="4"/>
  <c r="C3" i="1"/>
  <c r="I1568" i="1"/>
  <c r="I1557" i="1"/>
  <c r="I1549" i="1"/>
  <c r="I1576" i="1"/>
  <c r="I1546" i="1"/>
  <c r="I17" i="3" l="1"/>
  <c r="E299" i="4"/>
  <c r="E301" i="4" s="1"/>
  <c r="D297" i="1" s="1"/>
  <c r="H368" i="1"/>
  <c r="G368" i="1"/>
  <c r="G306" i="9"/>
  <c r="E306" i="9" s="1"/>
  <c r="B306" i="9" s="1"/>
  <c r="G299" i="9"/>
  <c r="F6" i="5"/>
  <c r="C1011" i="1"/>
  <c r="F141" i="6"/>
  <c r="H30" i="3"/>
  <c r="C1537" i="1"/>
  <c r="D639" i="4"/>
  <c r="F430" i="4"/>
  <c r="C424" i="1"/>
  <c r="H565" i="1"/>
  <c r="G565" i="1"/>
  <c r="G347" i="9"/>
  <c r="E347" i="9" s="1"/>
  <c r="G316" i="1"/>
  <c r="H316" i="1"/>
  <c r="G1525" i="1"/>
  <c r="H1525" i="1"/>
  <c r="H516" i="1"/>
  <c r="G516" i="1"/>
  <c r="F176" i="5"/>
  <c r="C1180" i="1"/>
  <c r="D422" i="4"/>
  <c r="F6" i="4"/>
  <c r="H16" i="3"/>
  <c r="C2" i="1"/>
  <c r="B24" i="9"/>
  <c r="F535" i="4"/>
  <c r="D640" i="4"/>
  <c r="C529" i="1"/>
  <c r="H1431" i="1"/>
  <c r="G1431" i="1"/>
  <c r="G269" i="1"/>
  <c r="H269" i="1"/>
  <c r="H226" i="1"/>
  <c r="G226" i="1"/>
  <c r="E341" i="9"/>
  <c r="E643" i="4"/>
  <c r="D417" i="1"/>
  <c r="H45" i="1"/>
  <c r="G45" i="1"/>
  <c r="D299" i="4"/>
  <c r="D300" i="4" s="1"/>
  <c r="F152" i="4"/>
  <c r="H17" i="3"/>
  <c r="C148" i="1"/>
  <c r="I22" i="3"/>
  <c r="D1074" i="1"/>
  <c r="H1074" i="1" s="1"/>
  <c r="E6" i="5"/>
  <c r="E423" i="4"/>
  <c r="H3" i="1"/>
  <c r="G3" i="1"/>
  <c r="E418" i="4"/>
  <c r="D413" i="1" s="1"/>
  <c r="D355" i="1"/>
  <c r="E417" i="4"/>
  <c r="D412" i="1" s="1"/>
  <c r="H1012" i="1"/>
  <c r="G1012" i="1"/>
  <c r="D417" i="4"/>
  <c r="F308" i="4"/>
  <c r="C303" i="1"/>
  <c r="D418" i="4"/>
  <c r="H9" i="3"/>
  <c r="H1401" i="1"/>
  <c r="G1401" i="1"/>
  <c r="H1207" i="1"/>
  <c r="G1207" i="1"/>
  <c r="H1093" i="1"/>
  <c r="G1093" i="1"/>
  <c r="H102" i="1"/>
  <c r="G102" i="1"/>
  <c r="H1538" i="1"/>
  <c r="G1538" i="1"/>
  <c r="G1622" i="1"/>
  <c r="H1622" i="1"/>
  <c r="H11" i="3"/>
  <c r="H623" i="1"/>
  <c r="G623" i="1"/>
  <c r="H1181" i="1"/>
  <c r="G1181" i="1"/>
  <c r="D295" i="1" l="1"/>
  <c r="E300" i="4"/>
  <c r="D296" i="1" s="1"/>
  <c r="F300" i="4"/>
  <c r="C296" i="1"/>
  <c r="H424" i="1"/>
  <c r="G424" i="1"/>
  <c r="E346" i="9"/>
  <c r="B347" i="9"/>
  <c r="K3" i="9"/>
  <c r="I9" i="3"/>
  <c r="F417" i="4"/>
  <c r="C412" i="1"/>
  <c r="H355" i="1"/>
  <c r="G355" i="1"/>
  <c r="G1074" i="1"/>
  <c r="E644" i="4"/>
  <c r="E425" i="4"/>
  <c r="D420" i="1" s="1"/>
  <c r="D418" i="1"/>
  <c r="H20" i="9"/>
  <c r="H148" i="1"/>
  <c r="G148" i="1"/>
  <c r="E424" i="4"/>
  <c r="D419" i="1" s="1"/>
  <c r="H529" i="1"/>
  <c r="G529" i="1"/>
  <c r="F639" i="4"/>
  <c r="C633" i="1"/>
  <c r="G1011" i="1"/>
  <c r="N3" i="9"/>
  <c r="I11" i="3"/>
  <c r="H303" i="1"/>
  <c r="G303" i="1"/>
  <c r="D301" i="4"/>
  <c r="F299" i="4"/>
  <c r="D423" i="4"/>
  <c r="C295" i="1"/>
  <c r="D637" i="1"/>
  <c r="H1180" i="1"/>
  <c r="G1180" i="1"/>
  <c r="F418" i="4"/>
  <c r="C413" i="1"/>
  <c r="H299" i="9"/>
  <c r="E299" i="9" s="1"/>
  <c r="D1011" i="1"/>
  <c r="H8" i="3" s="1"/>
  <c r="F640" i="4"/>
  <c r="C634" i="1"/>
  <c r="G2" i="1"/>
  <c r="H2" i="1"/>
  <c r="D643" i="4"/>
  <c r="D424" i="4"/>
  <c r="F422" i="4"/>
  <c r="C417" i="1"/>
  <c r="G1537" i="1"/>
  <c r="H1537" i="1"/>
  <c r="M3" i="9" l="1"/>
  <c r="B299" i="9"/>
  <c r="F643" i="4"/>
  <c r="C637" i="1"/>
  <c r="E646" i="4"/>
  <c r="D638" i="1"/>
  <c r="H412" i="1"/>
  <c r="G412" i="1"/>
  <c r="D644" i="4"/>
  <c r="D425" i="4"/>
  <c r="F423" i="4"/>
  <c r="C418" i="1"/>
  <c r="G20" i="9"/>
  <c r="E20" i="9" s="1"/>
  <c r="B20" i="9" s="1"/>
  <c r="H413" i="1"/>
  <c r="G413" i="1"/>
  <c r="H1011" i="1"/>
  <c r="H417" i="1"/>
  <c r="G417" i="1"/>
  <c r="E645" i="4"/>
  <c r="F301" i="4"/>
  <c r="C297" i="1"/>
  <c r="H296" i="1"/>
  <c r="G296" i="1"/>
  <c r="F424" i="4"/>
  <c r="C419" i="1"/>
  <c r="H634" i="1"/>
  <c r="G634" i="1"/>
  <c r="H295" i="1"/>
  <c r="G295" i="1"/>
  <c r="H633" i="1"/>
  <c r="G633" i="1"/>
  <c r="H419" i="1" l="1"/>
  <c r="G419" i="1"/>
  <c r="H297" i="1"/>
  <c r="G297" i="1"/>
  <c r="D646" i="4"/>
  <c r="F644" i="4"/>
  <c r="C638" i="1"/>
  <c r="E650" i="4"/>
  <c r="D640" i="1"/>
  <c r="H418" i="1"/>
  <c r="G418" i="1"/>
  <c r="H637" i="1"/>
  <c r="G637" i="1"/>
  <c r="E649" i="4"/>
  <c r="D639" i="1"/>
  <c r="F425" i="4"/>
  <c r="C420" i="1"/>
  <c r="D645" i="4"/>
  <c r="G334" i="9"/>
  <c r="H334" i="9"/>
  <c r="H420" i="1" l="1"/>
  <c r="G420" i="1"/>
  <c r="I19" i="3"/>
  <c r="D644" i="1"/>
  <c r="E334" i="9"/>
  <c r="H638" i="1"/>
  <c r="G638" i="1"/>
  <c r="F645" i="4"/>
  <c r="D649" i="4"/>
  <c r="C639" i="1"/>
  <c r="G297" i="9"/>
  <c r="E297" i="9" s="1"/>
  <c r="B297" i="9" s="1"/>
  <c r="I18" i="3"/>
  <c r="D643" i="1"/>
  <c r="F646" i="4"/>
  <c r="D650" i="4"/>
  <c r="C640" i="1"/>
  <c r="F650" i="4" l="1"/>
  <c r="H19" i="3"/>
  <c r="C644" i="1"/>
  <c r="H639" i="1"/>
  <c r="G639" i="1"/>
  <c r="H7" i="3"/>
  <c r="H640" i="1"/>
  <c r="G640" i="1"/>
  <c r="F649" i="4"/>
  <c r="H18" i="3"/>
  <c r="C643" i="1"/>
  <c r="B334" i="9"/>
  <c r="E298" i="9"/>
  <c r="I8" i="3" s="1"/>
  <c r="H643" i="1" l="1"/>
  <c r="G643" i="1"/>
  <c r="H644" i="1"/>
  <c r="G644" i="1"/>
  <c r="J3" i="9"/>
  <c r="L293" i="9" l="1"/>
  <c r="F293" i="9" s="1"/>
  <c r="G295" i="9"/>
  <c r="H295" i="9"/>
  <c r="H18" i="9"/>
  <c r="G18" i="9"/>
  <c r="J17" i="9"/>
  <c r="J9" i="9"/>
  <c r="H15" i="9"/>
  <c r="K5" i="9"/>
  <c r="J10" i="9"/>
  <c r="M16" i="9"/>
  <c r="G22" i="9"/>
  <c r="K10" i="9"/>
  <c r="G16" i="9"/>
  <c r="H21" i="9"/>
  <c r="I5" i="9"/>
  <c r="K11" i="9"/>
  <c r="H16" i="9"/>
  <c r="J5" i="9"/>
  <c r="L16" i="9"/>
  <c r="J6" i="9"/>
  <c r="I11" i="9"/>
  <c r="H17" i="9"/>
  <c r="K6" i="9"/>
  <c r="J11" i="9"/>
  <c r="I17" i="9"/>
  <c r="H22" i="9"/>
  <c r="K7" i="9"/>
  <c r="J12" i="9"/>
  <c r="G17" i="9"/>
  <c r="I12" i="9"/>
  <c r="K8" i="9"/>
  <c r="J13" i="9"/>
  <c r="K9" i="9"/>
  <c r="L15" i="9"/>
  <c r="G21" i="9"/>
  <c r="M15" i="9"/>
  <c r="I9" i="9"/>
  <c r="G15" i="9"/>
  <c r="I6" i="9"/>
  <c r="K12" i="9"/>
  <c r="I7" i="9"/>
  <c r="K13" i="9"/>
  <c r="J7" i="9"/>
  <c r="J8" i="9"/>
  <c r="I13" i="9"/>
  <c r="I8" i="9"/>
  <c r="E21" i="9" l="1"/>
  <c r="B21" i="9" s="1"/>
  <c r="F16" i="9"/>
  <c r="E6" i="9"/>
  <c r="B6" i="9" s="1"/>
  <c r="E5" i="9"/>
  <c r="B5" i="9" s="1"/>
  <c r="E22" i="9"/>
  <c r="B22" i="9" s="1"/>
  <c r="E11" i="9"/>
  <c r="B11" i="9" s="1"/>
  <c r="E10" i="9"/>
  <c r="B10" i="9" s="1"/>
  <c r="F15" i="9"/>
  <c r="E12" i="9"/>
  <c r="B12" i="9" s="1"/>
  <c r="E8" i="9"/>
  <c r="B8" i="9" s="1"/>
  <c r="E15" i="9"/>
  <c r="E13" i="9"/>
  <c r="B13" i="9" s="1"/>
  <c r="E9" i="9"/>
  <c r="B9" i="9" s="1"/>
  <c r="E17" i="9"/>
  <c r="B17" i="9" s="1"/>
  <c r="E16" i="9"/>
  <c r="B16" i="9" s="1"/>
  <c r="E295" i="9"/>
  <c r="E7" i="9"/>
  <c r="B7" i="9" s="1"/>
  <c r="E18" i="9"/>
  <c r="B18" i="9" s="1"/>
  <c r="B293" i="9"/>
  <c r="F23" i="9"/>
  <c r="F14" i="9" l="1"/>
  <c r="E14" i="9"/>
  <c r="I12" i="3" s="1"/>
  <c r="B15" i="9"/>
  <c r="F3" i="9"/>
  <c r="B295" i="9"/>
  <c r="E23" i="9"/>
  <c r="I7"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<sst xmlns="http://schemas.openxmlformats.org/spreadsheetml/2006/main" count="4719" uniqueCount="3650">
  <si>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</si>
  <si>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</si>
  <si>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</si>
  <si>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</si>
  <si>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</si>
  <si>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</si>
  <si>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</si>
  <si>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</si>
  <si>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</si>
  <si>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</si>
  <si>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</si>
  <si>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</si>
  <si>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</si>
  <si>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</si>
  <si>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</si>
  <si>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</si>
  <si>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</si>
  <si>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</si>
  <si>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</si>
  <si>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</si>
  <si>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</si>
  <si>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</si>
  <si>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</si>
  <si>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</si>
  <si>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</si>
  <si>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</si>
  <si>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</si>
  <si>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</si>
  <si>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</si>
  <si>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</si>
  <si>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</si>
  <si>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TURISTIČKO-UGOSTITELJSKA ŠKOLA ŠIBENIK</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</si>
  <si>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</si>
  <si>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</si>
  <si>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</si>
  <si>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</si>
  <si>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</si>
  <si>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</si>
  <si>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</si>
  <si>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</si>
  <si>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</si>
  <si>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</si>
  <si>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</si>
  <si>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</si>
  <si>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</si>
  <si>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</si>
  <si>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</si>
  <si>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</si>
  <si>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</si>
  <si>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</si>
  <si>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</si>
  <si>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</si>
  <si>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</si>
  <si>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</si>
  <si>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</si>
  <si>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</si>
  <si>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18426 - TURISTIČKO-UGOSTITELJSKA ŠKOLA ŠIBENIK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</si>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</sst>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597298.5</v>
      </c>
      <c r="D2" s="6">
        <f>'PR-RAS'!E6</f>
        <v>665202.27</v>
      </c>
      <c r="E2" s="6">
        <v>0</v>
      </c>
      <c r="F2" s="6">
        <v>0</v>
      </c>
      <c r="G2" s="7">
        <f t="shared" ref="G2:G274" si="0">(B2/1000)*(C2*1+D2*2)</f>
        <v>1927.7030400000001</v>
      </c>
      <c r="H2" s="7">
        <f t="shared" ref="H2:H274" si="1">ABS(C2-ROUND(C2,0))+ABS(D2-ROUND(D2,0))</f>
        <v>0.77000000001862645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536489.51</v>
      </c>
      <c r="D45" s="1">
        <f>'PR-RAS'!E49</f>
        <v>605071.42000000004</v>
      </c>
      <c r="E45" s="1">
        <v>0</v>
      </c>
      <c r="F45" s="1">
        <v>0</v>
      </c>
      <c r="G45" s="2">
        <f t="shared" si="0"/>
        <v>76851.823399999994</v>
      </c>
      <c r="H45" s="2">
        <f t="shared" si="1"/>
        <v>0.91000000003259629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536489.51</v>
      </c>
      <c r="D64" s="1">
        <f>'PR-RAS'!E68</f>
        <v>597727.02</v>
      </c>
      <c r="E64" s="1">
        <v>0</v>
      </c>
      <c r="F64" s="1">
        <v>0</v>
      </c>
      <c r="G64" s="2">
        <f t="shared" si="0"/>
        <v>109112.44365</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536489.51</v>
      </c>
      <c r="D65" s="1">
        <f>'PR-RAS'!E69</f>
        <v>597727.02</v>
      </c>
      <c r="E65" s="1">
        <v>0</v>
      </c>
      <c r="F65" s="1">
        <v>0</v>
      </c>
      <c r="G65" s="2">
        <f t="shared" si="0"/>
        <v>110844.38720000001</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7344.4</v>
      </c>
      <c r="E70" s="1">
        <v>0</v>
      </c>
      <c r="F70" s="1">
        <v>0</v>
      </c>
      <c r="G70" s="2">
        <f t="shared" si="0"/>
        <v>1013.5272</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7344.4</v>
      </c>
      <c r="E71" s="1">
        <v>0</v>
      </c>
      <c r="F71" s="1">
        <v>0</v>
      </c>
      <c r="G71" s="2">
        <f t="shared" si="0"/>
        <v>1028.2160000000001</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332.61</v>
      </c>
      <c r="D102" s="1">
        <f>'PR-RAS'!E106</f>
        <v>0</v>
      </c>
      <c r="E102" s="1">
        <v>0</v>
      </c>
      <c r="F102" s="1">
        <v>0</v>
      </c>
      <c r="G102" s="2">
        <f t="shared" si="0"/>
        <v>33.593610000000005</v>
      </c>
      <c r="H102" s="2">
        <f t="shared" si="1"/>
        <v>0.38999999999998636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332.61</v>
      </c>
      <c r="D108" s="1">
        <f>'PR-RAS'!E112</f>
        <v>0</v>
      </c>
      <c r="E108" s="1">
        <v>0</v>
      </c>
      <c r="F108" s="1">
        <v>0</v>
      </c>
      <c r="G108" s="2">
        <f t="shared" si="0"/>
        <v>35.589269999999999</v>
      </c>
      <c r="H108" s="2">
        <f t="shared" si="1"/>
        <v>0.38999999999998636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332.61</v>
      </c>
      <c r="D113" s="1">
        <f>'PR-RAS'!E117</f>
        <v>0</v>
      </c>
      <c r="E113" s="1">
        <v>0</v>
      </c>
      <c r="F113" s="1">
        <v>0</v>
      </c>
      <c r="G113" s="2">
        <f t="shared" si="0"/>
        <v>37.252320000000005</v>
      </c>
      <c r="H113" s="2">
        <f t="shared" si="1"/>
        <v>0.38999999999998636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11617.949999999999</v>
      </c>
      <c r="D121" s="1">
        <f>'PR-RAS'!E125</f>
        <v>12913.099999999999</v>
      </c>
      <c r="E121" s="1">
        <v>0</v>
      </c>
      <c r="F121" s="1">
        <v>0</v>
      </c>
      <c r="G121" s="2">
        <f t="shared" si="0"/>
        <v>4493.2979999999989</v>
      </c>
      <c r="H121" s="2">
        <f t="shared" si="1"/>
        <v>0.1499999999996362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1995.23</v>
      </c>
      <c r="D122" s="1">
        <f>'PR-RAS'!E126</f>
        <v>2180.38</v>
      </c>
      <c r="E122" s="1">
        <v>0</v>
      </c>
      <c r="F122" s="1">
        <v>0</v>
      </c>
      <c r="G122" s="2">
        <f t="shared" si="0"/>
        <v>769.07479000000001</v>
      </c>
      <c r="H122" s="2">
        <f t="shared" si="1"/>
        <v>0.61000000000012733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1995.23</v>
      </c>
      <c r="D124" s="1">
        <f>'PR-RAS'!E128</f>
        <v>2180.38</v>
      </c>
      <c r="E124" s="1">
        <v>0</v>
      </c>
      <c r="F124" s="1">
        <v>0</v>
      </c>
      <c r="G124" s="2">
        <f t="shared" si="0"/>
        <v>781.78676999999993</v>
      </c>
      <c r="H124" s="2">
        <f t="shared" si="1"/>
        <v>0.61000000000012733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9622.7199999999993</v>
      </c>
      <c r="D125" s="1">
        <f>'PR-RAS'!E129</f>
        <v>10732.72</v>
      </c>
      <c r="E125" s="1">
        <v>0</v>
      </c>
      <c r="F125" s="1">
        <v>0</v>
      </c>
      <c r="G125" s="2">
        <f t="shared" si="0"/>
        <v>3854.9318399999993</v>
      </c>
      <c r="H125" s="2">
        <f t="shared" si="1"/>
        <v>0.56000000000130967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9622.7199999999993</v>
      </c>
      <c r="D126" s="1">
        <f>'PR-RAS'!E130</f>
        <v>10732.72</v>
      </c>
      <c r="E126" s="1">
        <v>0</v>
      </c>
      <c r="F126" s="1">
        <v>0</v>
      </c>
      <c r="G126" s="2">
        <f t="shared" si="0"/>
        <v>3886.0199999999995</v>
      </c>
      <c r="H126" s="2">
        <f t="shared" si="1"/>
        <v>0.56000000000130967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48858.43</v>
      </c>
      <c r="D130" s="1">
        <f>'PR-RAS'!E134</f>
        <v>47217.75</v>
      </c>
      <c r="E130" s="1">
        <v>0</v>
      </c>
      <c r="F130" s="1">
        <v>0</v>
      </c>
      <c r="G130" s="2">
        <f t="shared" si="0"/>
        <v>18484.916969999998</v>
      </c>
      <c r="H130" s="2">
        <f t="shared" si="1"/>
        <v>0.68000000000029104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48858.43</v>
      </c>
      <c r="D131" s="1">
        <f>'PR-RAS'!E135</f>
        <v>47217.75</v>
      </c>
      <c r="E131" s="1">
        <v>0</v>
      </c>
      <c r="F131" s="1">
        <v>0</v>
      </c>
      <c r="G131" s="2">
        <f t="shared" si="0"/>
        <v>18628.210899999998</v>
      </c>
      <c r="H131" s="2">
        <f t="shared" si="1"/>
        <v>0.68000000000029104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48858.43</v>
      </c>
      <c r="D132" s="1">
        <f>'PR-RAS'!E136</f>
        <v>47217.75</v>
      </c>
      <c r="E132" s="1">
        <v>0</v>
      </c>
      <c r="F132" s="1">
        <v>0</v>
      </c>
      <c r="G132" s="2">
        <f t="shared" si="0"/>
        <v>18771.504829999998</v>
      </c>
      <c r="H132" s="2">
        <f t="shared" si="1"/>
        <v>0.68000000000029104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627311.58000000007</v>
      </c>
      <c r="D148" s="1">
        <f>'PR-RAS'!E152</f>
        <v>770055.96</v>
      </c>
      <c r="E148" s="1">
        <v>0</v>
      </c>
      <c r="F148" s="1">
        <v>0</v>
      </c>
      <c r="G148" s="2">
        <f t="shared" si="0"/>
        <v>318611.25449999998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534145.51</v>
      </c>
      <c r="D149" s="1">
        <f>'PR-RAS'!E153</f>
        <v>688396.16999999993</v>
      </c>
      <c r="E149" s="1">
        <v>0</v>
      </c>
      <c r="F149" s="1">
        <v>0</v>
      </c>
      <c r="G149" s="2">
        <f t="shared" si="0"/>
        <v>282818.80179999996</v>
      </c>
      <c r="H149" s="2">
        <f t="shared" si="1"/>
        <v>0.65999999991618097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442276.39</v>
      </c>
      <c r="D150" s="1">
        <f>'PR-RAS'!E154</f>
        <v>573108.8899999999</v>
      </c>
      <c r="E150" s="1">
        <v>0</v>
      </c>
      <c r="F150" s="1">
        <v>0</v>
      </c>
      <c r="G150" s="2">
        <f t="shared" si="0"/>
        <v>236685.63132999997</v>
      </c>
      <c r="H150" s="2">
        <f t="shared" si="1"/>
        <v>0.50000000011641532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435411.45</v>
      </c>
      <c r="D151" s="1">
        <f>'PR-RAS'!E155</f>
        <v>565999.06999999995</v>
      </c>
      <c r="E151" s="1">
        <v>0</v>
      </c>
      <c r="F151" s="1">
        <v>0</v>
      </c>
      <c r="G151" s="2">
        <f t="shared" si="0"/>
        <v>235111.43849999996</v>
      </c>
      <c r="H151" s="2">
        <f t="shared" si="1"/>
        <v>0.51999999996041879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6864.94</v>
      </c>
      <c r="D153" s="1">
        <f>'PR-RAS'!E157</f>
        <v>7109.82</v>
      </c>
      <c r="E153" s="1">
        <v>0</v>
      </c>
      <c r="F153" s="1">
        <v>0</v>
      </c>
      <c r="G153" s="2">
        <f t="shared" si="0"/>
        <v>3204.8561599999998</v>
      </c>
      <c r="H153" s="2">
        <f t="shared" si="1"/>
        <v>0.24000000000069122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18893.5</v>
      </c>
      <c r="D155" s="1">
        <f>'PR-RAS'!E159</f>
        <v>20724.349999999999</v>
      </c>
      <c r="E155" s="1">
        <v>0</v>
      </c>
      <c r="F155" s="1">
        <v>0</v>
      </c>
      <c r="G155" s="2">
        <f t="shared" si="0"/>
        <v>9292.6988000000001</v>
      </c>
      <c r="H155" s="2">
        <f t="shared" si="1"/>
        <v>0.84999999999854481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72975.62</v>
      </c>
      <c r="D156" s="1">
        <f>'PR-RAS'!E160</f>
        <v>94562.93</v>
      </c>
      <c r="E156" s="1">
        <v>0</v>
      </c>
      <c r="F156" s="1">
        <v>0</v>
      </c>
      <c r="G156" s="2">
        <f t="shared" si="0"/>
        <v>40625.729399999997</v>
      </c>
      <c r="H156" s="2">
        <f t="shared" si="1"/>
        <v>0.45000000001164153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72975.62</v>
      </c>
      <c r="D158" s="1">
        <f>'PR-RAS'!E162</f>
        <v>94562.93</v>
      </c>
      <c r="E158" s="1">
        <v>0</v>
      </c>
      <c r="F158" s="1">
        <v>0</v>
      </c>
      <c r="G158" s="2">
        <f t="shared" si="0"/>
        <v>41149.932359999999</v>
      </c>
      <c r="H158" s="2">
        <f t="shared" si="1"/>
        <v>0.45000000001164153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93166.07</v>
      </c>
      <c r="D160" s="1">
        <f>'PR-RAS'!E164</f>
        <v>81659.790000000008</v>
      </c>
      <c r="E160" s="1">
        <v>0</v>
      </c>
      <c r="F160" s="1">
        <v>0</v>
      </c>
      <c r="G160" s="2">
        <f t="shared" si="0"/>
        <v>40781.218350000003</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18216.43</v>
      </c>
      <c r="D161" s="1">
        <f>'PR-RAS'!E165</f>
        <v>18944.77</v>
      </c>
      <c r="E161" s="1">
        <v>0</v>
      </c>
      <c r="F161" s="1">
        <v>0</v>
      </c>
      <c r="G161" s="2">
        <f t="shared" si="0"/>
        <v>8976.9552000000003</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11617.1</v>
      </c>
      <c r="D162" s="1">
        <f>'PR-RAS'!E166</f>
        <v>10998.21</v>
      </c>
      <c r="E162" s="1">
        <v>0</v>
      </c>
      <c r="F162" s="1">
        <v>0</v>
      </c>
      <c r="G162" s="2">
        <f t="shared" si="0"/>
        <v>5411.7767199999998</v>
      </c>
      <c r="H162" s="2">
        <f t="shared" si="1"/>
        <v>0.30999999999949068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5624.62</v>
      </c>
      <c r="D163" s="1">
        <f>'PR-RAS'!E167</f>
        <v>7026.06</v>
      </c>
      <c r="E163" s="1">
        <v>0</v>
      </c>
      <c r="F163" s="1">
        <v>0</v>
      </c>
      <c r="G163" s="2">
        <f t="shared" si="0"/>
        <v>3187.6318800000004</v>
      </c>
      <c r="H163" s="2">
        <f t="shared" si="1"/>
        <v>0.44000000000050932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832.71</v>
      </c>
      <c r="D164" s="1">
        <f>'PR-RAS'!E168</f>
        <v>812.5</v>
      </c>
      <c r="E164" s="1">
        <v>0</v>
      </c>
      <c r="F164" s="1">
        <v>0</v>
      </c>
      <c r="G164" s="2">
        <f t="shared" si="0"/>
        <v>400.60673000000003</v>
      </c>
      <c r="H164" s="2">
        <f t="shared" si="1"/>
        <v>0.78999999999996362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142</v>
      </c>
      <c r="D165" s="1">
        <f>'PR-RAS'!E169</f>
        <v>108</v>
      </c>
      <c r="E165" s="1">
        <v>0</v>
      </c>
      <c r="F165" s="1">
        <v>0</v>
      </c>
      <c r="G165" s="2">
        <f t="shared" si="0"/>
        <v>58.712000000000003</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17596.34</v>
      </c>
      <c r="D166" s="1">
        <f>'PR-RAS'!E170</f>
        <v>19705.52</v>
      </c>
      <c r="E166" s="1">
        <v>0</v>
      </c>
      <c r="F166" s="1">
        <v>0</v>
      </c>
      <c r="G166" s="2">
        <f t="shared" si="0"/>
        <v>9406.2177000000011</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6790.24</v>
      </c>
      <c r="D167" s="1">
        <f>'PR-RAS'!E171</f>
        <v>7478.71</v>
      </c>
      <c r="E167" s="1">
        <v>0</v>
      </c>
      <c r="F167" s="1">
        <v>0</v>
      </c>
      <c r="G167" s="2">
        <f t="shared" si="0"/>
        <v>3610.1115600000003</v>
      </c>
      <c r="H167" s="2">
        <f t="shared" si="1"/>
        <v>0.52999999999974534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2927.15</v>
      </c>
      <c r="D168" s="1">
        <f>'PR-RAS'!E172</f>
        <v>4018.02</v>
      </c>
      <c r="E168" s="1">
        <v>0</v>
      </c>
      <c r="F168" s="1">
        <v>0</v>
      </c>
      <c r="G168" s="2">
        <f t="shared" si="0"/>
        <v>1830.8527300000003</v>
      </c>
      <c r="H168" s="2">
        <f t="shared" si="1"/>
        <v>0.17000000000007276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7566.65</v>
      </c>
      <c r="D169" s="1">
        <f>'PR-RAS'!E173</f>
        <v>7684.09</v>
      </c>
      <c r="E169" s="1">
        <v>0</v>
      </c>
      <c r="F169" s="1">
        <v>0</v>
      </c>
      <c r="G169" s="2">
        <f t="shared" si="0"/>
        <v>3853.0514400000006</v>
      </c>
      <c r="H169" s="2">
        <f t="shared" si="1"/>
        <v>0.44000000000050932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173.05</v>
      </c>
      <c r="D170" s="1">
        <f>'PR-RAS'!E174</f>
        <v>92.89</v>
      </c>
      <c r="E170" s="1">
        <v>0</v>
      </c>
      <c r="F170" s="1">
        <v>0</v>
      </c>
      <c r="G170" s="2">
        <f t="shared" si="0"/>
        <v>60.642270000000011</v>
      </c>
      <c r="H170" s="2">
        <f t="shared" si="1"/>
        <v>0.1600000000000108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139.25</v>
      </c>
      <c r="D171" s="1">
        <f>'PR-RAS'!E175</f>
        <v>431.81</v>
      </c>
      <c r="E171" s="1">
        <v>0</v>
      </c>
      <c r="F171" s="1">
        <v>0</v>
      </c>
      <c r="G171" s="2">
        <f t="shared" si="0"/>
        <v>170.48790000000002</v>
      </c>
      <c r="H171" s="2">
        <f t="shared" si="1"/>
        <v>0.43999999999999773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11755.640000000001</v>
      </c>
      <c r="D174" s="1">
        <f>'PR-RAS'!E178</f>
        <v>16597.780000000002</v>
      </c>
      <c r="E174" s="1">
        <v>0</v>
      </c>
      <c r="F174" s="1">
        <v>0</v>
      </c>
      <c r="G174" s="2">
        <f t="shared" si="0"/>
        <v>7776.5576000000001</v>
      </c>
      <c r="H174" s="2">
        <f t="shared" si="1"/>
        <v>0.57999999999628926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1710.5</v>
      </c>
      <c r="D175" s="1">
        <f>'PR-RAS'!E179</f>
        <v>2202.08</v>
      </c>
      <c r="E175" s="1">
        <v>0</v>
      </c>
      <c r="F175" s="1">
        <v>0</v>
      </c>
      <c r="G175" s="2">
        <f t="shared" si="0"/>
        <v>1063.95084</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1008.59</v>
      </c>
      <c r="D176" s="1">
        <f>'PR-RAS'!E180</f>
        <v>1845.51</v>
      </c>
      <c r="E176" s="1">
        <v>0</v>
      </c>
      <c r="F176" s="1">
        <v>0</v>
      </c>
      <c r="G176" s="2">
        <f t="shared" si="0"/>
        <v>822.43174999999985</v>
      </c>
      <c r="H176" s="2">
        <f t="shared" si="1"/>
        <v>0.89999999999997726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2825.28</v>
      </c>
      <c r="D178" s="1">
        <f>'PR-RAS'!E182</f>
        <v>3627.47</v>
      </c>
      <c r="E178" s="1">
        <v>0</v>
      </c>
      <c r="F178" s="1">
        <v>0</v>
      </c>
      <c r="G178" s="2">
        <f t="shared" si="0"/>
        <v>1784.1989399999998</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2657.96</v>
      </c>
      <c r="D179" s="1">
        <f>'PR-RAS'!E183</f>
        <v>2659.21</v>
      </c>
      <c r="E179" s="1">
        <v>0</v>
      </c>
      <c r="F179" s="1">
        <v>0</v>
      </c>
      <c r="G179" s="2">
        <f t="shared" si="0"/>
        <v>1419.79564</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1911.24</v>
      </c>
      <c r="D180" s="1">
        <f>'PR-RAS'!E184</f>
        <v>2560</v>
      </c>
      <c r="E180" s="1">
        <v>0</v>
      </c>
      <c r="F180" s="1">
        <v>0</v>
      </c>
      <c r="G180" s="2">
        <f t="shared" si="0"/>
        <v>1258.59196</v>
      </c>
      <c r="H180" s="2">
        <f t="shared" si="1"/>
        <v>0.24000000000000909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239.25</v>
      </c>
      <c r="D181" s="1">
        <f>'PR-RAS'!E185</f>
        <v>1411.85</v>
      </c>
      <c r="E181" s="1">
        <v>0</v>
      </c>
      <c r="F181" s="1">
        <v>0</v>
      </c>
      <c r="G181" s="2">
        <f t="shared" si="0"/>
        <v>551.3309999999999</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1310.02</v>
      </c>
      <c r="D182" s="1">
        <f>'PR-RAS'!E186</f>
        <v>1310.46</v>
      </c>
      <c r="E182" s="1">
        <v>0</v>
      </c>
      <c r="F182" s="1">
        <v>0</v>
      </c>
      <c r="G182" s="2">
        <f t="shared" si="0"/>
        <v>711.50013999999999</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92.8</v>
      </c>
      <c r="D183" s="1">
        <f>'PR-RAS'!E187</f>
        <v>981.2</v>
      </c>
      <c r="E183" s="1">
        <v>0</v>
      </c>
      <c r="F183" s="1">
        <v>0</v>
      </c>
      <c r="G183" s="2">
        <f t="shared" si="0"/>
        <v>374.04640000000006</v>
      </c>
      <c r="H183" s="2">
        <f t="shared" si="1"/>
        <v>0.40000000000004832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24149</v>
      </c>
      <c r="D184" s="1">
        <f>'PR-RAS'!E188</f>
        <v>6819</v>
      </c>
      <c r="E184" s="1">
        <v>0</v>
      </c>
      <c r="F184" s="1">
        <v>0</v>
      </c>
      <c r="G184" s="2">
        <f t="shared" si="0"/>
        <v>6915.0209999999997</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21448.66</v>
      </c>
      <c r="D190" s="1">
        <f>'PR-RAS'!E194</f>
        <v>19592.72</v>
      </c>
      <c r="E190" s="1">
        <v>0</v>
      </c>
      <c r="F190" s="1">
        <v>0</v>
      </c>
      <c r="G190" s="2">
        <f t="shared" si="0"/>
        <v>11459.844900000002</v>
      </c>
      <c r="H190" s="2">
        <f t="shared" si="1"/>
        <v>0.61999999999898137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270.81</v>
      </c>
      <c r="D192" s="1">
        <f>'PR-RAS'!E196</f>
        <v>0</v>
      </c>
      <c r="E192" s="1">
        <v>0</v>
      </c>
      <c r="F192" s="1">
        <v>0</v>
      </c>
      <c r="G192" s="2">
        <f t="shared" si="0"/>
        <v>51.724710000000002</v>
      </c>
      <c r="H192" s="2">
        <f t="shared" si="1"/>
        <v>0.18999999999999773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1044.5899999999999</v>
      </c>
      <c r="D193" s="1">
        <f>'PR-RAS'!E197</f>
        <v>0</v>
      </c>
      <c r="E193" s="1">
        <v>0</v>
      </c>
      <c r="F193" s="1">
        <v>0</v>
      </c>
      <c r="G193" s="2">
        <f t="shared" si="0"/>
        <v>200.56127999999998</v>
      </c>
      <c r="H193" s="2">
        <f t="shared" si="1"/>
        <v>0.41000000000008185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657</v>
      </c>
      <c r="D194" s="1">
        <f>'PR-RAS'!E198</f>
        <v>662</v>
      </c>
      <c r="E194" s="1">
        <v>0</v>
      </c>
      <c r="F194" s="1">
        <v>0</v>
      </c>
      <c r="G194" s="2">
        <f t="shared" si="0"/>
        <v>382.33300000000003</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1630.32</v>
      </c>
      <c r="D195" s="1">
        <f>'PR-RAS'!E199</f>
        <v>944</v>
      </c>
      <c r="E195" s="1">
        <v>0</v>
      </c>
      <c r="F195" s="1">
        <v>0</v>
      </c>
      <c r="G195" s="2">
        <f t="shared" si="0"/>
        <v>682.55408</v>
      </c>
      <c r="H195" s="2">
        <f t="shared" si="1"/>
        <v>0.31999999999993634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17845.939999999999</v>
      </c>
      <c r="D197" s="1">
        <f>'PR-RAS'!E201</f>
        <v>17986.72</v>
      </c>
      <c r="E197" s="1">
        <v>0</v>
      </c>
      <c r="F197" s="1">
        <v>0</v>
      </c>
      <c r="G197" s="2">
        <f t="shared" si="0"/>
        <v>10548.598480000001</v>
      </c>
      <c r="H197" s="2">
        <f t="shared" si="1"/>
        <v>0.34000000000014552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627311.58000000007</v>
      </c>
      <c r="D295" s="1">
        <f>'PR-RAS'!E299</f>
        <v>770055.96</v>
      </c>
      <c r="E295" s="1">
        <v>0</v>
      </c>
      <c r="F295" s="1">
        <v>0</v>
      </c>
      <c r="G295" s="2">
        <f t="shared" si="12"/>
        <v>637222.50899999996</v>
      </c>
      <c r="H295" s="2">
        <f t="shared" si="13"/>
        <v>0.4599999999627471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30013.080000000075</v>
      </c>
      <c r="D297" s="1">
        <f>'PR-RAS'!E301</f>
        <v>104853.68999999994</v>
      </c>
      <c r="E297" s="1">
        <v>0</v>
      </c>
      <c r="F297" s="1">
        <v>0</v>
      </c>
      <c r="G297" s="2">
        <f t="shared" si="12"/>
        <v>70957.25615999999</v>
      </c>
      <c r="H297" s="2">
        <f t="shared" si="13"/>
        <v>0.39000000013038516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39015.040000000001</v>
      </c>
      <c r="D298" s="1">
        <f>'PR-RAS'!E302</f>
        <v>39299.440000000002</v>
      </c>
      <c r="E298" s="1">
        <v>0</v>
      </c>
      <c r="F298" s="1">
        <v>0</v>
      </c>
      <c r="G298" s="2">
        <f t="shared" si="12"/>
        <v>34931.334240000004</v>
      </c>
      <c r="H298" s="2">
        <f t="shared" si="13"/>
        <v>0.48000000000320142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283.22000000000003</v>
      </c>
      <c r="D301" s="1">
        <f>'PR-RAS'!E305</f>
        <v>0</v>
      </c>
      <c r="E301" s="1">
        <v>0</v>
      </c>
      <c r="F301" s="1">
        <v>0</v>
      </c>
      <c r="G301" s="2">
        <f t="shared" si="12"/>
        <v>84.966000000000008</v>
      </c>
      <c r="H301" s="2">
        <f t="shared" si="13"/>
        <v>0.22000000000002728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597298.5</v>
      </c>
      <c r="D417" s="1">
        <f>'PR-RAS'!E422</f>
        <v>665202.27</v>
      </c>
      <c r="E417" s="1">
        <v>0</v>
      </c>
      <c r="F417" s="1">
        <v>0</v>
      </c>
      <c r="G417" s="2">
        <f t="shared" si="12"/>
        <v>801924.46464000002</v>
      </c>
      <c r="H417" s="2">
        <f t="shared" si="13"/>
        <v>0.77000000001862645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627311.58000000007</v>
      </c>
      <c r="D418" s="1">
        <f>'PR-RAS'!E423</f>
        <v>770055.96</v>
      </c>
      <c r="E418" s="1">
        <v>0</v>
      </c>
      <c r="F418" s="1">
        <v>0</v>
      </c>
      <c r="G418" s="2">
        <f t="shared" si="12"/>
        <v>903815.59950000001</v>
      </c>
      <c r="H418" s="2">
        <f t="shared" si="13"/>
        <v>0.4599999999627471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30013.080000000075</v>
      </c>
      <c r="D420" s="1">
        <f>'PR-RAS'!E425</f>
        <v>104853.68999999994</v>
      </c>
      <c r="E420" s="1">
        <v>0</v>
      </c>
      <c r="F420" s="1">
        <v>0</v>
      </c>
      <c r="G420" s="2">
        <f t="shared" si="12"/>
        <v>100442.87273999998</v>
      </c>
      <c r="H420" s="2">
        <f t="shared" si="13"/>
        <v>0.39000000013038516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39015.040000000001</v>
      </c>
      <c r="D421" s="1">
        <f>'PR-RAS'!E426</f>
        <v>39299.440000000002</v>
      </c>
      <c r="E421" s="1">
        <v>0</v>
      </c>
      <c r="F421" s="1">
        <v>0</v>
      </c>
      <c r="G421" s="2">
        <f t="shared" si="12"/>
        <v>49397.846400000002</v>
      </c>
      <c r="H421" s="2">
        <f t="shared" si="13"/>
        <v>0.48000000000320142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597298.5</v>
      </c>
      <c r="D637" s="1">
        <f>'PR-RAS'!E643</f>
        <v>665202.27</v>
      </c>
      <c r="E637" s="1">
        <v>0</v>
      </c>
      <c r="F637" s="1">
        <v>0</v>
      </c>
      <c r="G637" s="2">
        <f t="shared" si="14"/>
        <v>1226019.13344</v>
      </c>
      <c r="H637" s="2">
        <f t="shared" si="15"/>
        <v>0.77000000001862645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627311.58000000007</v>
      </c>
      <c r="D638" s="1">
        <f>'PR-RAS'!E644</f>
        <v>770055.96</v>
      </c>
      <c r="E638" s="1">
        <v>0</v>
      </c>
      <c r="F638" s="1">
        <v>0</v>
      </c>
      <c r="G638" s="2">
        <f t="shared" si="14"/>
        <v>1380648.7694999999</v>
      </c>
      <c r="H638" s="2">
        <f t="shared" si="15"/>
        <v>0.4599999999627471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30013.080000000075</v>
      </c>
      <c r="D640" s="1">
        <f>'PR-RAS'!E646</f>
        <v>104853.68999999994</v>
      </c>
      <c r="E640" s="1">
        <v>0</v>
      </c>
      <c r="F640" s="1">
        <v>0</v>
      </c>
      <c r="G640" s="2">
        <f t="shared" si="14"/>
        <v>153181.37393999999</v>
      </c>
      <c r="H640" s="2">
        <f t="shared" si="15"/>
        <v>0.39000000013038516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39015.040000000001</v>
      </c>
      <c r="D641" s="1">
        <f>'PR-RAS'!E647</f>
        <v>39299.440000000002</v>
      </c>
      <c r="E641" s="1">
        <v>0</v>
      </c>
      <c r="F641" s="1">
        <v>0</v>
      </c>
      <c r="G641" s="2">
        <f t="shared" si="14"/>
        <v>75272.908800000005</v>
      </c>
      <c r="H641" s="2">
        <f t="shared" si="15"/>
        <v>0.48000000000320142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9001.9599999999264</v>
      </c>
      <c r="D643" s="1">
        <f>'PR-RAS'!E649</f>
        <v>0</v>
      </c>
      <c r="E643" s="1">
        <v>0</v>
      </c>
      <c r="F643" s="1">
        <v>0</v>
      </c>
      <c r="G643" s="2">
        <f t="shared" si="14"/>
        <v>5779.2583199999526</v>
      </c>
      <c r="H643" s="2">
        <f t="shared" si="15"/>
        <v>4.0000000073632691E-2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65554.249999999942</v>
      </c>
      <c r="E644" s="1">
        <v>0</v>
      </c>
      <c r="F644" s="1">
        <v>0</v>
      </c>
      <c r="G644" s="2">
        <f t="shared" si="14"/>
        <v>84302.765499999921</v>
      </c>
      <c r="H644" s="2">
        <f t="shared" si="15"/>
        <v>0.24999999994179234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92108.28</v>
      </c>
      <c r="D645" s="1">
        <f>'PR-RAS'!E651</f>
        <v>0</v>
      </c>
      <c r="E645" s="1">
        <v>0</v>
      </c>
      <c r="F645" s="1">
        <v>0</v>
      </c>
      <c r="G645" s="2">
        <f t="shared" si="14"/>
        <v>59317.732320000003</v>
      </c>
      <c r="H645" s="2">
        <f t="shared" si="15"/>
        <v>0.27999999999883585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10572.57</v>
      </c>
      <c r="D647" s="1">
        <f>'PR-RAS'!E654</f>
        <v>19496.61</v>
      </c>
      <c r="E647" s="1">
        <v>0</v>
      </c>
      <c r="F647" s="1">
        <v>0</v>
      </c>
      <c r="G647" s="2">
        <f t="shared" si="14"/>
        <v>32019.500340000002</v>
      </c>
      <c r="H647" s="2">
        <f t="shared" si="15"/>
        <v>0.81999999999970896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10572.57</v>
      </c>
      <c r="D648" s="1">
        <f>'PR-RAS'!E655</f>
        <v>19496.61</v>
      </c>
      <c r="E648" s="1">
        <v>0</v>
      </c>
      <c r="F648" s="1">
        <v>0</v>
      </c>
      <c r="G648" s="2">
        <f t="shared" si="14"/>
        <v>32069.066130000003</v>
      </c>
      <c r="H648" s="2">
        <f t="shared" si="15"/>
        <v>0.81999999999970896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51</v>
      </c>
      <c r="D651" s="1">
        <f>'PR-RAS'!E658</f>
        <v>48</v>
      </c>
      <c r="E651" s="1">
        <v>0</v>
      </c>
      <c r="F651" s="1">
        <v>0</v>
      </c>
      <c r="G651" s="2">
        <f t="shared" si="14"/>
        <v>95.55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35</v>
      </c>
      <c r="D653" s="1">
        <f>'PR-RAS'!E660</f>
        <v>34</v>
      </c>
      <c r="E653" s="1">
        <v>0</v>
      </c>
      <c r="F653" s="1">
        <v>0</v>
      </c>
      <c r="G653" s="2">
        <f t="shared" si="14"/>
        <v>67.156000000000006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536489.51</v>
      </c>
      <c r="D676" s="1">
        <f>'PR-RAS'!E683</f>
        <v>597727.02</v>
      </c>
      <c r="E676" s="1">
        <v>0</v>
      </c>
      <c r="F676" s="1">
        <v>0</v>
      </c>
      <c r="G676" s="2">
        <f t="shared" si="14"/>
        <v>1169061.8962500002</v>
      </c>
      <c r="H676" s="2">
        <f t="shared" si="15"/>
        <v>0.51000000000931323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7344.4</v>
      </c>
      <c r="E695" s="1">
        <v>0</v>
      </c>
      <c r="F695" s="1">
        <v>0</v>
      </c>
      <c r="G695" s="2">
        <f t="shared" si="14"/>
        <v>10194.027199999999</v>
      </c>
      <c r="H695" s="2">
        <f t="shared" si="15"/>
        <v>0.3999999999996362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1324.32</v>
      </c>
      <c r="E726" s="1">
        <v>0</v>
      </c>
      <c r="F726" s="1">
        <v>0</v>
      </c>
      <c r="G726" s="2">
        <f t="shared" si="14"/>
        <v>2560.3519999999999</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5624.62</v>
      </c>
      <c r="D727" s="1">
        <f>'PR-RAS'!E734</f>
        <v>7026.06</v>
      </c>
      <c r="E727" s="1">
        <v>0</v>
      </c>
      <c r="F727" s="1">
        <v>0</v>
      </c>
      <c r="G727" s="2">
        <f t="shared" si="14"/>
        <v>14285.313240000001</v>
      </c>
      <c r="H727" s="2">
        <f t="shared" si="15"/>
        <v>0.44000000000050932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1911.24</v>
      </c>
      <c r="D729" s="1">
        <f>'PR-RAS'!E736</f>
        <v>2560</v>
      </c>
      <c r="E729" s="1">
        <v>0</v>
      </c>
      <c r="F729" s="1">
        <v>0</v>
      </c>
      <c r="G729" s="2">
        <f t="shared" si="14"/>
        <v>5118.7427199999993</v>
      </c>
      <c r="H729" s="2">
        <f t="shared" si="15"/>
        <v>0.24000000000000909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1411.85</v>
      </c>
      <c r="E731" s="1">
        <v>0</v>
      </c>
      <c r="F731" s="1">
        <v>0</v>
      </c>
      <c r="G731" s="2">
        <f t="shared" si="14"/>
        <v>2061.3009999999999</v>
      </c>
      <c r="H731" s="2">
        <f t="shared" si="15"/>
        <v>0.15000000000009095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270.81</v>
      </c>
      <c r="D735" s="1">
        <f>'PR-RAS'!E742</f>
        <v>0</v>
      </c>
      <c r="E735" s="1">
        <v>0</v>
      </c>
      <c r="F735" s="1">
        <v>0</v>
      </c>
      <c r="G735" s="2">
        <f t="shared" si="14"/>
        <v>198.77454</v>
      </c>
      <c r="H735" s="2">
        <f t="shared" si="15"/>
        <v>0.18999999999999773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315</v>
      </c>
      <c r="D736" s="1">
        <f>'PR-RAS'!E743</f>
        <v>315</v>
      </c>
      <c r="E736" s="1">
        <v>0</v>
      </c>
      <c r="F736" s="1">
        <v>0</v>
      </c>
      <c r="G736" s="2">
        <f t="shared" ref="G736:G737" si="28">(B736/1000)*(C736*1+D736*2)</f>
        <v>694.57499999999993</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1624</v>
      </c>
      <c r="D737" s="1">
        <f>'PR-RAS'!E744</f>
        <v>944</v>
      </c>
      <c r="E737" s="1">
        <v>0</v>
      </c>
      <c r="F737" s="1">
        <v>0</v>
      </c>
      <c r="G737" s="2">
        <f t="shared" si="28"/>
        <v>2584.8319999999999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97574.64</v>
      </c>
      <c r="D1582" s="6"/>
      <c r="E1582" s="6">
        <v>0</v>
      </c>
      <c r="F1582" s="6">
        <v>0</v>
      </c>
      <c r="G1582" s="7">
        <f t="shared" ref="G1582:G1686" si="70">B1582/1000*C1582</f>
        <v>97.574640000000002</v>
      </c>
      <c r="H1582" s="7">
        <f t="shared" ref="H1582:H1686" si="71">ABS(C1582-ROUND(C1582,0))</f>
        <v>0.36000000000058208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700540.26</v>
      </c>
      <c r="D1583" s="1">
        <v>0</v>
      </c>
      <c r="E1583" s="1">
        <v>0</v>
      </c>
      <c r="F1583" s="1">
        <v>0</v>
      </c>
      <c r="G1583" s="2">
        <f t="shared" si="70"/>
        <v>1401.08052</v>
      </c>
      <c r="H1583" s="2">
        <f t="shared" si="71"/>
        <v>0.26000000000931323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675072.5</v>
      </c>
      <c r="D1585" s="1">
        <v>0</v>
      </c>
      <c r="E1585" s="1">
        <v>0</v>
      </c>
      <c r="F1585" s="1">
        <v>0</v>
      </c>
      <c r="G1585" s="2">
        <f t="shared" si="70"/>
        <v>2700.29</v>
      </c>
      <c r="H1585" s="2">
        <f t="shared" si="71"/>
        <v>0.5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596195.81000000006</v>
      </c>
      <c r="D1586" s="1">
        <v>0</v>
      </c>
      <c r="E1586" s="1">
        <v>0</v>
      </c>
      <c r="F1586" s="1">
        <v>0</v>
      </c>
      <c r="G1586" s="2">
        <f t="shared" si="70"/>
        <v>2980.9790500000004</v>
      </c>
      <c r="H1586" s="2">
        <f t="shared" si="71"/>
        <v>0.18999999994412065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78876.69</v>
      </c>
      <c r="D1587" s="1">
        <v>0</v>
      </c>
      <c r="E1587" s="1">
        <v>0</v>
      </c>
      <c r="F1587" s="1">
        <v>0</v>
      </c>
      <c r="G1587" s="2">
        <f t="shared" si="70"/>
        <v>473.26014000000004</v>
      </c>
      <c r="H1587" s="2">
        <f t="shared" si="71"/>
        <v>0.30999999999767169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25467.759999999998</v>
      </c>
      <c r="D1601" s="1">
        <v>0</v>
      </c>
      <c r="E1601" s="1">
        <v>0</v>
      </c>
      <c r="F1601" s="1">
        <v>0</v>
      </c>
      <c r="G1601" s="2">
        <f>B1601/1000*C1601</f>
        <v>509.35519999999997</v>
      </c>
      <c r="H1601" s="2">
        <f>ABS(C1601-ROUND(C1601,0))</f>
        <v>0.24000000000160071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699938.80999999994</v>
      </c>
      <c r="D1602" s="1">
        <v>0</v>
      </c>
      <c r="E1602" s="1">
        <v>0</v>
      </c>
      <c r="F1602" s="1">
        <v>0</v>
      </c>
      <c r="G1602" s="2">
        <f t="shared" si="70"/>
        <v>14698.71501</v>
      </c>
      <c r="H1602" s="2">
        <f t="shared" si="71"/>
        <v>0.19000000006053597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674302.73</v>
      </c>
      <c r="D1604" s="1">
        <v>0</v>
      </c>
      <c r="E1604" s="1">
        <v>0</v>
      </c>
      <c r="F1604" s="1">
        <v>0</v>
      </c>
      <c r="G1604" s="2">
        <f t="shared" si="70"/>
        <v>15508.96279</v>
      </c>
      <c r="H1604" s="2">
        <f t="shared" si="71"/>
        <v>0.27000000001862645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595076.81999999995</v>
      </c>
      <c r="D1605" s="1">
        <v>0</v>
      </c>
      <c r="E1605" s="1">
        <v>0</v>
      </c>
      <c r="F1605" s="1">
        <v>0</v>
      </c>
      <c r="G1605" s="2">
        <f t="shared" si="70"/>
        <v>14281.84368</v>
      </c>
      <c r="H1605" s="2">
        <f t="shared" si="71"/>
        <v>0.18000000005122274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79225.91</v>
      </c>
      <c r="D1606" s="1">
        <v>0</v>
      </c>
      <c r="E1606" s="1">
        <v>0</v>
      </c>
      <c r="F1606" s="1">
        <v>0</v>
      </c>
      <c r="G1606" s="2">
        <f t="shared" si="70"/>
        <v>1980.6477500000001</v>
      </c>
      <c r="H1606" s="2">
        <f t="shared" si="71"/>
        <v>8.999999999650754E-2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25636.080000000002</v>
      </c>
      <c r="D1620" s="1">
        <v>0</v>
      </c>
      <c r="E1620" s="1">
        <v>0</v>
      </c>
      <c r="F1620" s="1">
        <v>0</v>
      </c>
      <c r="G1620" s="2">
        <f>B1620/1000*C1620</f>
        <v>999.80712000000005</v>
      </c>
      <c r="H1620" s="2">
        <f>ABS(C1620-ROUND(C1620,0))</f>
        <v>8.000000000174623E-2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98176.090000000084</v>
      </c>
      <c r="D1621" s="1">
        <v>0</v>
      </c>
      <c r="E1621" s="1">
        <v>0</v>
      </c>
      <c r="F1621" s="1">
        <v>0</v>
      </c>
      <c r="G1621" s="2">
        <f t="shared" si="70"/>
        <v>3927.0436000000036</v>
      </c>
      <c r="H1621" s="2">
        <f t="shared" si="71"/>
        <v>9.0000000083819032E-2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98176.090000000011</v>
      </c>
      <c r="D1681" s="1">
        <v>0</v>
      </c>
      <c r="E1681" s="1">
        <v>0</v>
      </c>
      <c r="F1681" s="1">
        <v>0</v>
      </c>
      <c r="G1681" s="2">
        <f t="shared" si="70"/>
        <v>9817.6090000000022</v>
      </c>
      <c r="H1681" s="2">
        <f t="shared" si="71"/>
        <v>9.0000000011059456E-2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96894.52</v>
      </c>
      <c r="D1683" s="1">
        <v>0</v>
      </c>
      <c r="E1683" s="1">
        <v>0</v>
      </c>
      <c r="F1683" s="1">
        <v>0</v>
      </c>
      <c r="G1683" s="2">
        <f t="shared" si="70"/>
        <v>9883.241039999999</v>
      </c>
      <c r="H1683" s="2">
        <f t="shared" si="71"/>
        <v>0.47999999999592546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1281.57</v>
      </c>
      <c r="D1686" s="13">
        <v>0</v>
      </c>
      <c r="E1686" s="13">
        <v>0</v>
      </c>
      <c r="F1686" s="13">
        <v>0</v>
      </c>
      <c r="G1686" s="14">
        <f t="shared" si="70"/>
        <v>134.56484999999998</v>
      </c>
      <c r="H1686" s="14">
        <f t="shared" si="71"/>
        <v>0.43000000000006366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18426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597298.5</v>
      </c>
      <c r="I16" s="298">
        <f>'PR-RAS'!E6</f>
        <v>665202.27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627311.58000000007</v>
      </c>
      <c r="I17" s="298">
        <f>'PR-RAS'!E152</f>
        <v>770055.96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9001.9599999999264</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65554.249999999942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97574.64</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98176.090000000084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98176.090000000011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895" zoomScaleNormal="100" workbookViewId="0">
      <selection activeCell="E9" sqref="E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597298.5</v>
      </c>
      <c r="E6" s="59">
        <f>E7+E43+E49+E82+E106+E125+E134+E140</f>
        <v>665202.27</v>
      </c>
      <c r="F6" s="44">
        <f t="shared" ref="F6:F132" si="0">IF(D6&lt;&gt;0,IF(E6/D6&gt;=100,"&gt;&gt;100",E6/D6*100),"-")</f>
        <v>111.36848158835156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536489.51</v>
      </c>
      <c r="E49" s="59">
        <f>E50+E53+E58+E61+E64+E68+E71+E74+E77</f>
        <v>605071.42000000004</v>
      </c>
      <c r="F49" s="44">
        <f t="shared" si="0"/>
        <v>112.78345777907195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536489.51</v>
      </c>
      <c r="E68" s="59">
        <f t="shared" si="11"/>
        <v>597727.02</v>
      </c>
      <c r="F68" s="44">
        <f t="shared" si="0"/>
        <v>111.41448413408865</v>
      </c>
    </row>
    <row r="69" spans="1:6" ht="12.75" customHeight="1" x14ac:dyDescent="0.2">
      <c r="A69" s="62" t="s">
        <v>189</v>
      </c>
      <c r="B69" s="63" t="s">
        <v>190</v>
      </c>
      <c r="C69" s="267" t="s">
        <v>189</v>
      </c>
      <c r="D69" s="193">
        <v>536489.51</v>
      </c>
      <c r="E69" s="193">
        <v>597727.02</v>
      </c>
      <c r="F69" s="44">
        <f t="shared" si="0"/>
        <v>111.41448413408865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7344.4</v>
      </c>
      <c r="F74" s="44" t="str">
        <f t="shared" si="0"/>
        <v>-</v>
      </c>
    </row>
    <row r="75" spans="1:6" ht="12.75" customHeight="1" x14ac:dyDescent="0.2">
      <c r="A75" s="62" t="s">
        <v>201</v>
      </c>
      <c r="B75" s="64" t="s">
        <v>202</v>
      </c>
      <c r="C75" s="267" t="s">
        <v>201</v>
      </c>
      <c r="D75" s="193">
        <v>0</v>
      </c>
      <c r="E75" s="193">
        <v>7344.4</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332.61</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332.61</v>
      </c>
      <c r="E112" s="59">
        <f t="shared" si="20"/>
        <v>0</v>
      </c>
      <c r="F112" s="44">
        <f t="shared" si="0"/>
        <v>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332.61</v>
      </c>
      <c r="E117" s="193">
        <v>0</v>
      </c>
      <c r="F117" s="44">
        <f t="shared" si="0"/>
        <v>0</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11617.949999999999</v>
      </c>
      <c r="E125" s="59">
        <f t="shared" si="22"/>
        <v>12913.099999999999</v>
      </c>
      <c r="F125" s="44">
        <f t="shared" si="0"/>
        <v>111.14783589187421</v>
      </c>
    </row>
    <row r="126" spans="1:6" ht="12.75" customHeight="1" x14ac:dyDescent="0.2">
      <c r="A126" s="62">
        <v>661</v>
      </c>
      <c r="B126" s="64" t="s">
        <v>303</v>
      </c>
      <c r="C126" s="267" t="s">
        <v>304</v>
      </c>
      <c r="D126" s="59">
        <f t="shared" ref="D126:E126" si="23">SUM(D127:D128)</f>
        <v>1995.23</v>
      </c>
      <c r="E126" s="59">
        <f t="shared" si="23"/>
        <v>2180.38</v>
      </c>
      <c r="F126" s="44">
        <f t="shared" si="0"/>
        <v>109.2796319221343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1995.23</v>
      </c>
      <c r="E128" s="193">
        <v>2180.38</v>
      </c>
      <c r="F128" s="44">
        <f t="shared" si="0"/>
        <v>109.2796319221343</v>
      </c>
    </row>
    <row r="129" spans="1:6" ht="36" x14ac:dyDescent="0.2">
      <c r="A129" s="62">
        <v>663</v>
      </c>
      <c r="B129" s="181" t="s">
        <v>309</v>
      </c>
      <c r="C129" s="267" t="s">
        <v>310</v>
      </c>
      <c r="D129" s="59">
        <f t="shared" ref="D129:E129" si="24">SUM(D130:D133)</f>
        <v>9622.7199999999993</v>
      </c>
      <c r="E129" s="59">
        <f t="shared" si="24"/>
        <v>10732.72</v>
      </c>
      <c r="F129" s="44">
        <f t="shared" si="0"/>
        <v>111.5352000266037</v>
      </c>
    </row>
    <row r="130" spans="1:6" ht="12.75" customHeight="1" x14ac:dyDescent="0.2">
      <c r="A130" s="62">
        <v>6631</v>
      </c>
      <c r="B130" s="64" t="s">
        <v>311</v>
      </c>
      <c r="C130" s="267" t="s">
        <v>312</v>
      </c>
      <c r="D130" s="193">
        <v>9622.7199999999993</v>
      </c>
      <c r="E130" s="193">
        <v>10732.72</v>
      </c>
      <c r="F130" s="44">
        <f t="shared" si="0"/>
        <v>111.5352000266037</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48858.43</v>
      </c>
      <c r="E134" s="59">
        <f t="shared" si="25"/>
        <v>47217.75</v>
      </c>
      <c r="F134" s="44">
        <f t="shared" ref="F134:F229" si="26">IF(D134&lt;&gt;0,IF(E134/D134&gt;=100,"&gt;&gt;100",E134/D134*100),"-")</f>
        <v>96.641971508294475</v>
      </c>
    </row>
    <row r="135" spans="1:6" ht="24" x14ac:dyDescent="0.2">
      <c r="A135" s="62">
        <v>671</v>
      </c>
      <c r="B135" s="181" t="s">
        <v>321</v>
      </c>
      <c r="C135" s="267" t="s">
        <v>322</v>
      </c>
      <c r="D135" s="59">
        <f t="shared" ref="D135:E135" si="27">SUM(D136:D138)</f>
        <v>48858.43</v>
      </c>
      <c r="E135" s="59">
        <f t="shared" si="27"/>
        <v>47217.75</v>
      </c>
      <c r="F135" s="44">
        <f t="shared" si="26"/>
        <v>96.641971508294475</v>
      </c>
    </row>
    <row r="136" spans="1:6" ht="12.75" customHeight="1" x14ac:dyDescent="0.2">
      <c r="A136" s="62">
        <v>6711</v>
      </c>
      <c r="B136" s="64" t="s">
        <v>323</v>
      </c>
      <c r="C136" s="267" t="s">
        <v>324</v>
      </c>
      <c r="D136" s="193">
        <v>48858.43</v>
      </c>
      <c r="E136" s="193">
        <v>47217.75</v>
      </c>
      <c r="F136" s="44">
        <f t="shared" si="26"/>
        <v>96.641971508294475</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627311.58000000007</v>
      </c>
      <c r="E152" s="59">
        <f>E153+E164+E202+E221+E230+E262+E273</f>
        <v>770055.96</v>
      </c>
      <c r="F152" s="44">
        <f t="shared" si="26"/>
        <v>122.75494101352311</v>
      </c>
    </row>
    <row r="153" spans="1:6" ht="12.75" customHeight="1" x14ac:dyDescent="0.2">
      <c r="A153" s="62">
        <v>31</v>
      </c>
      <c r="B153" s="63" t="s">
        <v>356</v>
      </c>
      <c r="C153" s="267" t="s">
        <v>35</v>
      </c>
      <c r="D153" s="59">
        <f t="shared" ref="D153:E153" si="30">D154+D159+D160</f>
        <v>534145.51</v>
      </c>
      <c r="E153" s="59">
        <f t="shared" si="30"/>
        <v>688396.16999999993</v>
      </c>
      <c r="F153" s="44">
        <f t="shared" si="26"/>
        <v>128.87802239505859</v>
      </c>
    </row>
    <row r="154" spans="1:6" ht="12.75" customHeight="1" x14ac:dyDescent="0.2">
      <c r="A154" s="62">
        <v>311</v>
      </c>
      <c r="B154" s="63" t="s">
        <v>357</v>
      </c>
      <c r="C154" s="267" t="s">
        <v>358</v>
      </c>
      <c r="D154" s="59">
        <f t="shared" ref="D154:E154" si="31">SUM(D155:D158)</f>
        <v>442276.39</v>
      </c>
      <c r="E154" s="59">
        <f t="shared" si="31"/>
        <v>573108.8899999999</v>
      </c>
      <c r="F154" s="44">
        <f t="shared" si="26"/>
        <v>129.58161524290273</v>
      </c>
    </row>
    <row r="155" spans="1:6" ht="12.75" customHeight="1" x14ac:dyDescent="0.2">
      <c r="A155" s="62">
        <v>3111</v>
      </c>
      <c r="B155" s="63" t="s">
        <v>359</v>
      </c>
      <c r="C155" s="267" t="s">
        <v>360</v>
      </c>
      <c r="D155" s="193">
        <v>435411.45</v>
      </c>
      <c r="E155" s="193">
        <v>565999.06999999995</v>
      </c>
      <c r="F155" s="44">
        <f t="shared" si="26"/>
        <v>129.99177444690534</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6864.94</v>
      </c>
      <c r="E157" s="193">
        <v>7109.82</v>
      </c>
      <c r="F157" s="44">
        <f t="shared" si="26"/>
        <v>103.56711056469538</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18893.5</v>
      </c>
      <c r="E159" s="193">
        <v>20724.349999999999</v>
      </c>
      <c r="F159" s="44">
        <f t="shared" si="26"/>
        <v>109.69036970386641</v>
      </c>
    </row>
    <row r="160" spans="1:6" ht="12.75" customHeight="1" x14ac:dyDescent="0.2">
      <c r="A160" s="62">
        <v>313</v>
      </c>
      <c r="B160" s="64" t="s">
        <v>369</v>
      </c>
      <c r="C160" s="267" t="s">
        <v>370</v>
      </c>
      <c r="D160" s="59">
        <f t="shared" ref="D160:E160" si="32">SUM(D161:D163)</f>
        <v>72975.62</v>
      </c>
      <c r="E160" s="59">
        <f t="shared" si="32"/>
        <v>94562.93</v>
      </c>
      <c r="F160" s="44">
        <f t="shared" si="26"/>
        <v>129.58153695713719</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72975.62</v>
      </c>
      <c r="E162" s="193">
        <v>94562.93</v>
      </c>
      <c r="F162" s="44">
        <f t="shared" si="26"/>
        <v>129.58153695713719</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93166.07</v>
      </c>
      <c r="E164" s="59">
        <f>E165+E170+E178+E188+E189+E194</f>
        <v>81659.790000000008</v>
      </c>
      <c r="F164" s="44">
        <f t="shared" si="26"/>
        <v>87.649709813883959</v>
      </c>
    </row>
    <row r="165" spans="1:6" ht="12.75" customHeight="1" x14ac:dyDescent="0.2">
      <c r="A165" s="62">
        <v>321</v>
      </c>
      <c r="B165" s="63" t="s">
        <v>379</v>
      </c>
      <c r="C165" s="267" t="s">
        <v>380</v>
      </c>
      <c r="D165" s="59">
        <f t="shared" ref="D165:E165" si="33">SUM(D166:D169)</f>
        <v>18216.43</v>
      </c>
      <c r="E165" s="59">
        <f t="shared" si="33"/>
        <v>18944.77</v>
      </c>
      <c r="F165" s="44">
        <f t="shared" si="26"/>
        <v>103.99825871479757</v>
      </c>
    </row>
    <row r="166" spans="1:6" ht="12.75" customHeight="1" x14ac:dyDescent="0.2">
      <c r="A166" s="62">
        <v>3211</v>
      </c>
      <c r="B166" s="63" t="s">
        <v>381</v>
      </c>
      <c r="C166" s="267" t="s">
        <v>382</v>
      </c>
      <c r="D166" s="193">
        <v>11617.1</v>
      </c>
      <c r="E166" s="193">
        <v>10998.21</v>
      </c>
      <c r="F166" s="44">
        <f t="shared" si="26"/>
        <v>94.672594709523011</v>
      </c>
    </row>
    <row r="167" spans="1:6" ht="12.75" customHeight="1" x14ac:dyDescent="0.2">
      <c r="A167" s="62">
        <v>3212</v>
      </c>
      <c r="B167" s="63" t="s">
        <v>383</v>
      </c>
      <c r="C167" s="267" t="s">
        <v>384</v>
      </c>
      <c r="D167" s="193">
        <v>5624.62</v>
      </c>
      <c r="E167" s="193">
        <v>7026.06</v>
      </c>
      <c r="F167" s="44">
        <f t="shared" si="26"/>
        <v>124.91617211473842</v>
      </c>
    </row>
    <row r="168" spans="1:6" ht="12.75" customHeight="1" x14ac:dyDescent="0.2">
      <c r="A168" s="62">
        <v>3213</v>
      </c>
      <c r="B168" s="63" t="s">
        <v>385</v>
      </c>
      <c r="C168" s="267" t="s">
        <v>386</v>
      </c>
      <c r="D168" s="193">
        <v>832.71</v>
      </c>
      <c r="E168" s="193">
        <v>812.5</v>
      </c>
      <c r="F168" s="44">
        <f t="shared" si="26"/>
        <v>97.572984592475166</v>
      </c>
    </row>
    <row r="169" spans="1:6" ht="12.75" customHeight="1" x14ac:dyDescent="0.2">
      <c r="A169" s="62">
        <v>3214</v>
      </c>
      <c r="B169" s="63" t="s">
        <v>387</v>
      </c>
      <c r="C169" s="267" t="s">
        <v>388</v>
      </c>
      <c r="D169" s="193">
        <v>142</v>
      </c>
      <c r="E169" s="193">
        <v>108</v>
      </c>
      <c r="F169" s="44">
        <f t="shared" si="26"/>
        <v>76.056338028169009</v>
      </c>
    </row>
    <row r="170" spans="1:6" ht="12.75" customHeight="1" x14ac:dyDescent="0.2">
      <c r="A170" s="62">
        <v>322</v>
      </c>
      <c r="B170" s="63" t="s">
        <v>389</v>
      </c>
      <c r="C170" s="267" t="s">
        <v>390</v>
      </c>
      <c r="D170" s="59">
        <f t="shared" ref="D170:E170" si="34">SUM(D171:D177)</f>
        <v>17596.34</v>
      </c>
      <c r="E170" s="59">
        <f t="shared" si="34"/>
        <v>19705.52</v>
      </c>
      <c r="F170" s="44">
        <f t="shared" si="26"/>
        <v>111.98646991362978</v>
      </c>
    </row>
    <row r="171" spans="1:6" ht="12.75" customHeight="1" x14ac:dyDescent="0.2">
      <c r="A171" s="62">
        <v>3221</v>
      </c>
      <c r="B171" s="63" t="s">
        <v>391</v>
      </c>
      <c r="C171" s="267" t="s">
        <v>392</v>
      </c>
      <c r="D171" s="193">
        <v>6790.24</v>
      </c>
      <c r="E171" s="193">
        <v>7478.71</v>
      </c>
      <c r="F171" s="44">
        <f t="shared" si="26"/>
        <v>110.13911143052381</v>
      </c>
    </row>
    <row r="172" spans="1:6" ht="12.75" customHeight="1" x14ac:dyDescent="0.2">
      <c r="A172" s="62">
        <v>3222</v>
      </c>
      <c r="B172" s="63" t="s">
        <v>393</v>
      </c>
      <c r="C172" s="267" t="s">
        <v>394</v>
      </c>
      <c r="D172" s="193">
        <v>2927.15</v>
      </c>
      <c r="E172" s="193">
        <v>4018.02</v>
      </c>
      <c r="F172" s="44">
        <f t="shared" si="26"/>
        <v>137.26730779085457</v>
      </c>
    </row>
    <row r="173" spans="1:6" ht="12.75" customHeight="1" x14ac:dyDescent="0.2">
      <c r="A173" s="62">
        <v>3223</v>
      </c>
      <c r="B173" s="64" t="s">
        <v>395</v>
      </c>
      <c r="C173" s="267" t="s">
        <v>396</v>
      </c>
      <c r="D173" s="193">
        <v>7566.65</v>
      </c>
      <c r="E173" s="193">
        <v>7684.09</v>
      </c>
      <c r="F173" s="44">
        <f t="shared" si="26"/>
        <v>101.55207390324649</v>
      </c>
    </row>
    <row r="174" spans="1:6" ht="12.75" customHeight="1" x14ac:dyDescent="0.2">
      <c r="A174" s="62">
        <v>3224</v>
      </c>
      <c r="B174" s="64" t="s">
        <v>397</v>
      </c>
      <c r="C174" s="267" t="s">
        <v>398</v>
      </c>
      <c r="D174" s="193">
        <v>173.05</v>
      </c>
      <c r="E174" s="193">
        <v>92.89</v>
      </c>
      <c r="F174" s="44">
        <f t="shared" si="26"/>
        <v>53.678127708754694</v>
      </c>
    </row>
    <row r="175" spans="1:6" ht="12.75" customHeight="1" x14ac:dyDescent="0.2">
      <c r="A175" s="62">
        <v>3225</v>
      </c>
      <c r="B175" s="64" t="s">
        <v>399</v>
      </c>
      <c r="C175" s="267" t="s">
        <v>400</v>
      </c>
      <c r="D175" s="193">
        <v>139.25</v>
      </c>
      <c r="E175" s="193">
        <v>431.81</v>
      </c>
      <c r="F175" s="44">
        <f t="shared" si="26"/>
        <v>310.09694793536806</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11755.640000000001</v>
      </c>
      <c r="E178" s="59">
        <f t="shared" si="35"/>
        <v>16597.780000000002</v>
      </c>
      <c r="F178" s="44">
        <f t="shared" si="26"/>
        <v>141.18993096079839</v>
      </c>
    </row>
    <row r="179" spans="1:6" ht="12.75" customHeight="1" x14ac:dyDescent="0.2">
      <c r="A179" s="62">
        <v>3231</v>
      </c>
      <c r="B179" s="64" t="s">
        <v>407</v>
      </c>
      <c r="C179" s="267" t="s">
        <v>408</v>
      </c>
      <c r="D179" s="193">
        <v>1710.5</v>
      </c>
      <c r="E179" s="193">
        <v>2202.08</v>
      </c>
      <c r="F179" s="44">
        <f t="shared" si="26"/>
        <v>128.73896521484946</v>
      </c>
    </row>
    <row r="180" spans="1:6" ht="12.75" customHeight="1" x14ac:dyDescent="0.2">
      <c r="A180" s="62">
        <v>3232</v>
      </c>
      <c r="B180" s="64" t="s">
        <v>409</v>
      </c>
      <c r="C180" s="267" t="s">
        <v>410</v>
      </c>
      <c r="D180" s="193">
        <v>1008.59</v>
      </c>
      <c r="E180" s="193">
        <v>1845.51</v>
      </c>
      <c r="F180" s="44">
        <f t="shared" si="26"/>
        <v>182.97920859814195</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2825.28</v>
      </c>
      <c r="E182" s="193">
        <v>3627.47</v>
      </c>
      <c r="F182" s="44">
        <f t="shared" si="26"/>
        <v>128.39329199229809</v>
      </c>
    </row>
    <row r="183" spans="1:6" ht="12.75" customHeight="1" x14ac:dyDescent="0.2">
      <c r="A183" s="62">
        <v>3235</v>
      </c>
      <c r="B183" s="63" t="s">
        <v>415</v>
      </c>
      <c r="C183" s="267" t="s">
        <v>416</v>
      </c>
      <c r="D183" s="193">
        <v>2657.96</v>
      </c>
      <c r="E183" s="193">
        <v>2659.21</v>
      </c>
      <c r="F183" s="44">
        <f t="shared" si="26"/>
        <v>100.04702854820991</v>
      </c>
    </row>
    <row r="184" spans="1:6" ht="12.75" customHeight="1" x14ac:dyDescent="0.2">
      <c r="A184" s="62">
        <v>3236</v>
      </c>
      <c r="B184" s="63" t="s">
        <v>417</v>
      </c>
      <c r="C184" s="267" t="s">
        <v>418</v>
      </c>
      <c r="D184" s="193">
        <v>1911.24</v>
      </c>
      <c r="E184" s="193">
        <v>2560</v>
      </c>
      <c r="F184" s="44">
        <f t="shared" si="26"/>
        <v>133.94445490885499</v>
      </c>
    </row>
    <row r="185" spans="1:6" ht="12.75" customHeight="1" x14ac:dyDescent="0.2">
      <c r="A185" s="62">
        <v>3237</v>
      </c>
      <c r="B185" s="63" t="s">
        <v>419</v>
      </c>
      <c r="C185" s="267" t="s">
        <v>420</v>
      </c>
      <c r="D185" s="193">
        <v>239.25</v>
      </c>
      <c r="E185" s="193">
        <v>1411.85</v>
      </c>
      <c r="F185" s="44">
        <f t="shared" si="26"/>
        <v>590.11494252873558</v>
      </c>
    </row>
    <row r="186" spans="1:6" ht="12.75" customHeight="1" x14ac:dyDescent="0.2">
      <c r="A186" s="62">
        <v>3238</v>
      </c>
      <c r="B186" s="63" t="s">
        <v>421</v>
      </c>
      <c r="C186" s="267" t="s">
        <v>422</v>
      </c>
      <c r="D186" s="193">
        <v>1310.02</v>
      </c>
      <c r="E186" s="193">
        <v>1310.46</v>
      </c>
      <c r="F186" s="44">
        <f t="shared" si="26"/>
        <v>100.03358727347675</v>
      </c>
    </row>
    <row r="187" spans="1:6" ht="12.75" customHeight="1" x14ac:dyDescent="0.2">
      <c r="A187" s="62">
        <v>3239</v>
      </c>
      <c r="B187" s="63" t="s">
        <v>423</v>
      </c>
      <c r="C187" s="267" t="s">
        <v>424</v>
      </c>
      <c r="D187" s="193">
        <v>92.8</v>
      </c>
      <c r="E187" s="193">
        <v>981.2</v>
      </c>
      <c r="F187" s="44">
        <f t="shared" si="26"/>
        <v>1057.3275862068965</v>
      </c>
    </row>
    <row r="188" spans="1:6" ht="12.75" customHeight="1" x14ac:dyDescent="0.2">
      <c r="A188" s="62">
        <v>324</v>
      </c>
      <c r="B188" s="63" t="s">
        <v>425</v>
      </c>
      <c r="C188" s="267" t="s">
        <v>426</v>
      </c>
      <c r="D188" s="193">
        <v>24149</v>
      </c>
      <c r="E188" s="193">
        <v>6819</v>
      </c>
      <c r="F188" s="44">
        <f t="shared" si="26"/>
        <v>28.237194086711664</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21448.66</v>
      </c>
      <c r="E194" s="59">
        <f t="shared" si="36"/>
        <v>19592.72</v>
      </c>
      <c r="F194" s="44">
        <f t="shared" si="26"/>
        <v>91.34705851088134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270.81</v>
      </c>
      <c r="E196" s="193"/>
      <c r="F196" s="44">
        <f t="shared" si="26"/>
        <v>0</v>
      </c>
    </row>
    <row r="197" spans="1:6" ht="12.75" customHeight="1" x14ac:dyDescent="0.2">
      <c r="A197" s="62">
        <v>3293</v>
      </c>
      <c r="B197" s="63" t="s">
        <v>443</v>
      </c>
      <c r="C197" s="267" t="s">
        <v>444</v>
      </c>
      <c r="D197" s="193">
        <v>1044.5899999999999</v>
      </c>
      <c r="E197" s="193">
        <v>0</v>
      </c>
      <c r="F197" s="44">
        <f t="shared" si="26"/>
        <v>0</v>
      </c>
    </row>
    <row r="198" spans="1:6" ht="12.75" customHeight="1" x14ac:dyDescent="0.2">
      <c r="A198" s="62">
        <v>3294</v>
      </c>
      <c r="B198" s="63" t="s">
        <v>445</v>
      </c>
      <c r="C198" s="267" t="s">
        <v>446</v>
      </c>
      <c r="D198" s="193">
        <v>657</v>
      </c>
      <c r="E198" s="193">
        <v>662</v>
      </c>
      <c r="F198" s="44">
        <f t="shared" si="26"/>
        <v>100.76103500761036</v>
      </c>
    </row>
    <row r="199" spans="1:6" ht="12.75" customHeight="1" x14ac:dyDescent="0.2">
      <c r="A199" s="62">
        <v>3295</v>
      </c>
      <c r="B199" s="63" t="s">
        <v>447</v>
      </c>
      <c r="C199" s="267" t="s">
        <v>448</v>
      </c>
      <c r="D199" s="193">
        <v>1630.32</v>
      </c>
      <c r="E199" s="193">
        <v>944</v>
      </c>
      <c r="F199" s="44">
        <f t="shared" si="26"/>
        <v>57.902743019775258</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17845.939999999999</v>
      </c>
      <c r="E201" s="193">
        <v>17986.72</v>
      </c>
      <c r="F201" s="44">
        <f t="shared" si="26"/>
        <v>100.7888629010296</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627311.58000000007</v>
      </c>
      <c r="E299" s="59">
        <f>E152-E297+E298</f>
        <v>770055.96</v>
      </c>
      <c r="F299" s="44">
        <f t="shared" si="68"/>
        <v>122.75494101352311</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30013.080000000075</v>
      </c>
      <c r="E301" s="59">
        <f>IF(E299&gt;=E6,E299-E6,0)</f>
        <v>104853.68999999994</v>
      </c>
      <c r="F301" s="44">
        <f t="shared" si="68"/>
        <v>349.35997904913353</v>
      </c>
    </row>
    <row r="302" spans="1:6" ht="12.75" customHeight="1" x14ac:dyDescent="0.2">
      <c r="A302" s="62">
        <v>92211</v>
      </c>
      <c r="B302" s="63" t="s">
        <v>644</v>
      </c>
      <c r="C302" s="267" t="s">
        <v>645</v>
      </c>
      <c r="D302" s="193">
        <v>39015.040000000001</v>
      </c>
      <c r="E302" s="193">
        <v>39299.440000000002</v>
      </c>
      <c r="F302" s="44">
        <f t="shared" si="68"/>
        <v>100.72894965633765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283.22000000000003</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597298.5</v>
      </c>
      <c r="E422" s="59">
        <f>E6+E308</f>
        <v>665202.27</v>
      </c>
      <c r="F422" s="44">
        <f t="shared" si="72"/>
        <v>111.36848158835156</v>
      </c>
    </row>
    <row r="423" spans="1:6" ht="12.75" customHeight="1" x14ac:dyDescent="0.2">
      <c r="A423" s="62" t="s">
        <v>629</v>
      </c>
      <c r="B423" s="63" t="s">
        <v>852</v>
      </c>
      <c r="C423" s="267" t="s">
        <v>853</v>
      </c>
      <c r="D423" s="59">
        <f t="shared" ref="D423:E423" si="103">D299+D360</f>
        <v>627311.58000000007</v>
      </c>
      <c r="E423" s="59">
        <f t="shared" si="103"/>
        <v>770055.96</v>
      </c>
      <c r="F423" s="44">
        <f t="shared" si="72"/>
        <v>122.75494101352311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30013.080000000075</v>
      </c>
      <c r="E425" s="59">
        <f t="shared" si="105"/>
        <v>104853.68999999994</v>
      </c>
      <c r="F425" s="44">
        <f t="shared" si="72"/>
        <v>349.35997904913353</v>
      </c>
    </row>
    <row r="426" spans="1:6" ht="12.75" customHeight="1" x14ac:dyDescent="0.2">
      <c r="A426" s="271" t="s">
        <v>858</v>
      </c>
      <c r="B426" s="182" t="s">
        <v>859</v>
      </c>
      <c r="C426" s="272" t="s">
        <v>860</v>
      </c>
      <c r="D426" s="59">
        <f t="shared" ref="D426:E426" si="106">IF(D302-D303+D419-D420&gt;=0,D302-D303+D419-D420,0)</f>
        <v>39015.040000000001</v>
      </c>
      <c r="E426" s="59">
        <f t="shared" si="106"/>
        <v>39299.440000000002</v>
      </c>
      <c r="F426" s="44">
        <f t="shared" si="72"/>
        <v>100.72894965633765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597298.5</v>
      </c>
      <c r="E643" s="59">
        <f>E422+E430</f>
        <v>665202.27</v>
      </c>
      <c r="F643" s="44">
        <f t="shared" si="109"/>
        <v>111.36848158835156</v>
      </c>
    </row>
    <row r="644" spans="1:6" ht="12.75" customHeight="1" x14ac:dyDescent="0.2">
      <c r="A644" s="62" t="s">
        <v>629</v>
      </c>
      <c r="B644" s="63" t="s">
        <v>1285</v>
      </c>
      <c r="C644" s="267" t="s">
        <v>1286</v>
      </c>
      <c r="D644" s="59">
        <f>D423+D535</f>
        <v>627311.58000000007</v>
      </c>
      <c r="E644" s="59">
        <f>E423+E535</f>
        <v>770055.96</v>
      </c>
      <c r="F644" s="44">
        <f t="shared" si="109"/>
        <v>122.75494101352311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30013.080000000075</v>
      </c>
      <c r="E646" s="59">
        <f t="shared" si="164"/>
        <v>104853.68999999994</v>
      </c>
      <c r="F646" s="44">
        <f t="shared" si="109"/>
        <v>349.35997904913353</v>
      </c>
    </row>
    <row r="647" spans="1:6" ht="24" x14ac:dyDescent="0.2">
      <c r="A647" s="271" t="s">
        <v>1291</v>
      </c>
      <c r="B647" s="63" t="s">
        <v>1292</v>
      </c>
      <c r="C647" s="272" t="s">
        <v>1291</v>
      </c>
      <c r="D647" s="59">
        <f>IF(D426-D427+D641-D642&gt;=0,D426-D427+D641-D642,0)</f>
        <v>39015.040000000001</v>
      </c>
      <c r="E647" s="59">
        <f>IF(E426-E427+E641-E642&gt;=0,E426-E427+E641-E642,0)</f>
        <v>39299.440000000002</v>
      </c>
      <c r="F647" s="44">
        <f t="shared" si="109"/>
        <v>100.72894965633765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9001.9599999999264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65554.249999999942</v>
      </c>
      <c r="F650" s="44" t="str">
        <f t="shared" si="109"/>
        <v>-</v>
      </c>
    </row>
    <row r="651" spans="1:6" ht="24" x14ac:dyDescent="0.2">
      <c r="A651" s="269" t="s">
        <v>1299</v>
      </c>
      <c r="B651" s="183" t="s">
        <v>1300</v>
      </c>
      <c r="C651" s="270" t="s">
        <v>1299</v>
      </c>
      <c r="D651" s="195">
        <v>92108.28</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10572.57</v>
      </c>
      <c r="E654" s="193">
        <v>19496.61</v>
      </c>
      <c r="F654" s="44">
        <f t="shared" si="167"/>
        <v>184.40748086794414</v>
      </c>
    </row>
    <row r="655" spans="1:6" ht="12.75" customHeight="1" x14ac:dyDescent="0.2">
      <c r="A655" s="62" t="s">
        <v>1306</v>
      </c>
      <c r="B655" s="63" t="s">
        <v>1307</v>
      </c>
      <c r="C655" s="267" t="s">
        <v>1306</v>
      </c>
      <c r="D655" s="193">
        <v>10572.57</v>
      </c>
      <c r="E655" s="193">
        <v>19496.61</v>
      </c>
      <c r="F655" s="44">
        <f t="shared" si="167"/>
        <v>184.40748086794414</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51</v>
      </c>
      <c r="E658" s="273">
        <v>48</v>
      </c>
      <c r="F658" s="44">
        <f t="shared" si="167"/>
        <v>94.117647058823522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35</v>
      </c>
      <c r="E660" s="273">
        <v>34</v>
      </c>
      <c r="F660" s="44">
        <f t="shared" si="167"/>
        <v>97.142857142857139</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536489.51</v>
      </c>
      <c r="E683" s="191">
        <v>597727.02</v>
      </c>
      <c r="F683" s="70">
        <f t="shared" si="167"/>
        <v>111.41448413408865</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7344.4</v>
      </c>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882.88</v>
      </c>
      <c r="E733" s="191">
        <v>1324.32</v>
      </c>
      <c r="F733" s="70">
        <f t="shared" si="167"/>
        <v>150</v>
      </c>
    </row>
    <row r="734" spans="1:6" ht="12.75" customHeight="1" x14ac:dyDescent="0.2">
      <c r="A734" s="69">
        <v>32121</v>
      </c>
      <c r="B734" s="64" t="s">
        <v>1445</v>
      </c>
      <c r="C734" s="301" t="s">
        <v>1446</v>
      </c>
      <c r="D734" s="191">
        <v>5624.62</v>
      </c>
      <c r="E734" s="191">
        <v>7026.06</v>
      </c>
      <c r="F734" s="70">
        <f t="shared" si="167"/>
        <v>124.91617211473842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1911.24</v>
      </c>
      <c r="E736" s="193">
        <v>2560</v>
      </c>
      <c r="F736" s="44">
        <f t="shared" si="167"/>
        <v>133.94445490885499</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1411.85</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270.81</v>
      </c>
      <c r="E742" s="191">
        <v>0</v>
      </c>
      <c r="F742" s="70">
        <f t="shared" si="169"/>
        <v>0</v>
      </c>
    </row>
    <row r="743" spans="1:6" ht="12.75" customHeight="1" x14ac:dyDescent="0.2">
      <c r="A743" s="69" t="s">
        <v>1463</v>
      </c>
      <c r="B743" s="64" t="s">
        <v>1464</v>
      </c>
      <c r="C743" s="300" t="s">
        <v>1463</v>
      </c>
      <c r="D743" s="191">
        <v>315</v>
      </c>
      <c r="E743" s="191">
        <v>315</v>
      </c>
      <c r="F743" s="70">
        <f t="shared" ref="F743:F744" si="170">IF(D743&lt;&gt;0,IF(E743/D743&gt;=100,"&gt;&gt;100",E743/D743*100),"-")</f>
        <v>100</v>
      </c>
    </row>
    <row r="744" spans="1:6" ht="12.75" customHeight="1" x14ac:dyDescent="0.2">
      <c r="A744" s="69" t="s">
        <v>1465</v>
      </c>
      <c r="B744" s="64" t="s">
        <v>1466</v>
      </c>
      <c r="C744" s="300" t="s">
        <v>1465</v>
      </c>
      <c r="D744" s="191">
        <v>1624</v>
      </c>
      <c r="E744" s="191">
        <v>944</v>
      </c>
      <c r="F744" s="70">
        <f t="shared" si="170"/>
        <v>58.128078817733986</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97574.64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700540.26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675072.5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596195.81000000006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78876.69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25467.759999999998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699938.80999999994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674302.73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595076.81999999995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79225.91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25636.080000000002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98176.090000000084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98176.090000000011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96894.52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1281.57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12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18426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Zlatka</cp:lastModifiedBy>
  <cp:lastPrinted>2025-03-11T06:54:08Z</cp:lastPrinted>
  <dcterms:created xsi:type="dcterms:W3CDTF">2022-04-01T05:14:30Z</dcterms:created>
  <dcterms:modified xsi:type="dcterms:W3CDTF">2025-07-09T11:00:26Z</dcterms:modified>
</cp:coreProperties>
</file>